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ttps://mnscu-my.sharepoint.com/personal/jv4265ho_minnstate_edu/Documents/Desktop/Desktop/Catering/"/>
    </mc:Choice>
  </mc:AlternateContent>
  <xr:revisionPtr revIDLastSave="4" documentId="8_{12815327-CF8C-49B0-A2A1-647492E8D785}" xr6:coauthVersionLast="36" xr6:coauthVersionMax="36" xr10:uidLastSave="{969552EE-DD96-491A-808C-F64185B73227}"/>
  <bookViews>
    <workbookView xWindow="0" yWindow="0" windowWidth="28800" windowHeight="12225" tabRatio="760" xr2:uid="{F76DAB1D-AEF5-4141-AB1A-3EE1AEA2EE58}"/>
  </bookViews>
  <sheets>
    <sheet name="Instructions" sheetId="1" r:id="rId1"/>
    <sheet name="Catering Totals" sheetId="10" r:id="rId2"/>
    <sheet name="Breakfast" sheetId="2" r:id="rId3"/>
    <sheet name="Salad-Sandwich-Wraps" sheetId="3" r:id="rId4"/>
    <sheet name="Pizza" sheetId="4" r:id="rId5"/>
    <sheet name="Entrees" sheetId="5" r:id="rId6"/>
    <sheet name="Snacks" sheetId="6" r:id="rId7"/>
    <sheet name="Desserts" sheetId="7" r:id="rId8"/>
    <sheet name="Beverages" sheetId="8" r:id="rId9"/>
    <sheet name="Linen - Gift Cards - Requests" sheetId="9"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9" l="1"/>
  <c r="D14" i="9"/>
  <c r="F14" i="9" s="1"/>
  <c r="F13" i="9"/>
  <c r="F12" i="9"/>
  <c r="F11" i="9"/>
  <c r="F10" i="9"/>
  <c r="G3" i="9"/>
  <c r="G2" i="9"/>
  <c r="F23" i="8"/>
  <c r="F21" i="8"/>
  <c r="F20" i="8"/>
  <c r="F17" i="8"/>
  <c r="F16" i="8"/>
  <c r="F15" i="8"/>
  <c r="F12" i="8"/>
  <c r="F10" i="8"/>
  <c r="F8" i="8"/>
  <c r="F24" i="7"/>
  <c r="F22" i="7"/>
  <c r="F21" i="7"/>
  <c r="F20" i="7"/>
  <c r="F18" i="7"/>
  <c r="F16" i="7"/>
  <c r="F14" i="7"/>
  <c r="F12" i="7"/>
  <c r="F10" i="7"/>
  <c r="F8" i="7"/>
  <c r="O24" i="6"/>
  <c r="C10" i="10" s="1"/>
  <c r="O22" i="6"/>
  <c r="O18" i="6"/>
  <c r="O14" i="6"/>
  <c r="O13" i="6"/>
  <c r="O12" i="6"/>
  <c r="O9" i="6"/>
  <c r="O8" i="6"/>
  <c r="O7" i="6"/>
  <c r="G34" i="6"/>
  <c r="G33" i="6"/>
  <c r="G32" i="6"/>
  <c r="G29" i="6"/>
  <c r="G28" i="6"/>
  <c r="G27" i="6"/>
  <c r="G24" i="6"/>
  <c r="G23" i="6"/>
  <c r="G22" i="6"/>
  <c r="G19" i="6"/>
  <c r="G18" i="6"/>
  <c r="G17" i="6"/>
  <c r="G14" i="6"/>
  <c r="G13" i="6"/>
  <c r="G12" i="6"/>
  <c r="G9" i="6"/>
  <c r="G8" i="6"/>
  <c r="G7" i="6"/>
  <c r="E30" i="5"/>
  <c r="E29" i="5"/>
  <c r="E28" i="5"/>
  <c r="E27" i="5"/>
  <c r="E23" i="5"/>
  <c r="E21" i="5"/>
  <c r="E19" i="5"/>
  <c r="E17" i="5"/>
  <c r="E15" i="5"/>
  <c r="E14" i="5"/>
  <c r="E11" i="5"/>
  <c r="E9" i="5"/>
  <c r="E8" i="5"/>
  <c r="E21" i="4"/>
  <c r="E20" i="4"/>
  <c r="E19" i="4"/>
  <c r="E24" i="4" s="1"/>
  <c r="C6" i="10" s="1"/>
  <c r="E16" i="4"/>
  <c r="E15" i="4"/>
  <c r="E14" i="4"/>
  <c r="E11" i="4"/>
  <c r="E10" i="4"/>
  <c r="E9" i="4"/>
  <c r="E8" i="4"/>
  <c r="E7" i="4"/>
  <c r="E6" i="4"/>
  <c r="G20" i="3"/>
  <c r="G19" i="3"/>
  <c r="G18" i="3"/>
  <c r="G15" i="3"/>
  <c r="G14" i="3"/>
  <c r="G13" i="3"/>
  <c r="G12" i="3"/>
  <c r="G9" i="3"/>
  <c r="G8" i="3"/>
  <c r="G7" i="3"/>
  <c r="G6" i="3"/>
  <c r="F20" i="2"/>
  <c r="D20" i="2"/>
  <c r="F38" i="2"/>
  <c r="F37" i="2"/>
  <c r="F35" i="2"/>
  <c r="F33" i="2"/>
  <c r="F30" i="2"/>
  <c r="F28" i="2"/>
  <c r="F26" i="2"/>
  <c r="F17" i="2"/>
  <c r="F16" i="2"/>
  <c r="F15" i="2"/>
  <c r="F7" i="2"/>
  <c r="F5" i="2"/>
  <c r="F15" i="9" l="1"/>
  <c r="C18" i="10" s="1"/>
  <c r="G4" i="9"/>
  <c r="C16" i="10" s="1"/>
  <c r="F26" i="8"/>
  <c r="C14" i="10" s="1"/>
  <c r="F27" i="7"/>
  <c r="C12" i="10" s="1"/>
  <c r="E32" i="5"/>
  <c r="C8" i="10" s="1"/>
  <c r="G23" i="3"/>
  <c r="C4" i="10" s="1"/>
  <c r="F40" i="2"/>
  <c r="C2" i="10" s="1"/>
  <c r="C21" i="10" l="1"/>
  <c r="C20" i="10"/>
  <c r="C2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Corey Pittman</author>
  </authors>
  <commentList>
    <comment ref="A5" authorId="0" shapeId="0" xr:uid="{622C50DE-B1A3-4118-8628-46FB06B04B00}">
      <text>
        <r>
          <rPr>
            <b/>
            <sz val="9"/>
            <color indexed="81"/>
            <rFont val="Tahoma"/>
            <charset val="1"/>
          </rPr>
          <t xml:space="preserve">Minimum of 10
</t>
        </r>
      </text>
    </comment>
    <comment ref="A7" authorId="0" shapeId="0" xr:uid="{AFC60F0C-9073-44B5-B455-844A2143810F}">
      <text>
        <r>
          <rPr>
            <b/>
            <sz val="9"/>
            <color indexed="81"/>
            <rFont val="Tahoma"/>
            <charset val="1"/>
          </rPr>
          <t xml:space="preserve">Minimum of 12
</t>
        </r>
      </text>
    </comment>
    <comment ref="A26" authorId="0" shapeId="0" xr:uid="{CFF0F6AD-E7EE-4C6B-9051-954B9632E9A5}">
      <text>
        <r>
          <rPr>
            <b/>
            <sz val="9"/>
            <color indexed="81"/>
            <rFont val="Tahoma"/>
            <charset val="1"/>
          </rPr>
          <t xml:space="preserve">Minimum of 10
</t>
        </r>
      </text>
    </comment>
    <comment ref="A28" authorId="0" shapeId="0" xr:uid="{738A1AEE-34DE-4D27-ACAA-03EF35EE4153}">
      <text>
        <r>
          <rPr>
            <b/>
            <sz val="9"/>
            <color indexed="81"/>
            <rFont val="Tahoma"/>
            <charset val="1"/>
          </rPr>
          <t xml:space="preserve">Minimum of 10
</t>
        </r>
      </text>
    </comment>
    <comment ref="A30" authorId="0" shapeId="0" xr:uid="{ADACFFF3-7E01-43AE-BF50-7CD6CB87D04B}">
      <text>
        <r>
          <rPr>
            <b/>
            <sz val="9"/>
            <color indexed="81"/>
            <rFont val="Tahoma"/>
            <charset val="1"/>
          </rPr>
          <t xml:space="preserve">Minimum of 10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Corey Pittman</author>
  </authors>
  <commentList>
    <comment ref="C6" authorId="0" shapeId="0" xr:uid="{490B84BD-F087-42A2-9310-D83F1AF31728}">
      <text>
        <r>
          <rPr>
            <b/>
            <sz val="9"/>
            <color indexed="81"/>
            <rFont val="Tahoma"/>
            <family val="2"/>
          </rPr>
          <t xml:space="preserve">Enter Quantity
</t>
        </r>
      </text>
    </comment>
    <comment ref="C7" authorId="0" shapeId="0" xr:uid="{764F52DA-9F87-4D75-ADA0-9D1729BFC065}">
      <text>
        <r>
          <rPr>
            <b/>
            <sz val="9"/>
            <color indexed="81"/>
            <rFont val="Tahoma"/>
            <family val="2"/>
          </rPr>
          <t xml:space="preserve">Enter Quantity
</t>
        </r>
      </text>
    </comment>
    <comment ref="C8" authorId="0" shapeId="0" xr:uid="{B4DE991D-6F57-4FC7-BB93-30FDB292C185}">
      <text>
        <r>
          <rPr>
            <b/>
            <sz val="9"/>
            <color indexed="81"/>
            <rFont val="Tahoma"/>
            <family val="2"/>
          </rPr>
          <t xml:space="preserve">Enter Quantity
</t>
        </r>
      </text>
    </comment>
    <comment ref="C9" authorId="0" shapeId="0" xr:uid="{208F894D-7BF3-41E9-9A58-C617AE958324}">
      <text>
        <r>
          <rPr>
            <b/>
            <sz val="9"/>
            <color indexed="81"/>
            <rFont val="Tahoma"/>
            <family val="2"/>
          </rPr>
          <t xml:space="preserve">Enter Quantity
</t>
        </r>
      </text>
    </comment>
    <comment ref="C10" authorId="0" shapeId="0" xr:uid="{8E19B228-376B-4583-88E4-5E9CC5EEBE20}">
      <text>
        <r>
          <rPr>
            <b/>
            <sz val="9"/>
            <color indexed="81"/>
            <rFont val="Tahoma"/>
            <family val="2"/>
          </rPr>
          <t xml:space="preserve">Enter Quantity
</t>
        </r>
      </text>
    </comment>
    <comment ref="C11" authorId="0" shapeId="0" xr:uid="{6032C645-017C-469B-B5A2-FE872381F779}">
      <text>
        <r>
          <rPr>
            <b/>
            <sz val="9"/>
            <color indexed="81"/>
            <rFont val="Tahoma"/>
            <family val="2"/>
          </rPr>
          <t xml:space="preserve">Enter Quantity
</t>
        </r>
      </text>
    </comment>
    <comment ref="C14" authorId="0" shapeId="0" xr:uid="{DA437184-2F29-4E89-B625-742DAD220DA6}">
      <text>
        <r>
          <rPr>
            <b/>
            <sz val="9"/>
            <color indexed="81"/>
            <rFont val="Tahoma"/>
            <family val="2"/>
          </rPr>
          <t xml:space="preserve">Enter Quantity
</t>
        </r>
      </text>
    </comment>
    <comment ref="C15" authorId="0" shapeId="0" xr:uid="{9BB5DEA0-2AD4-4A23-AADE-EFD663B3B522}">
      <text>
        <r>
          <rPr>
            <b/>
            <sz val="9"/>
            <color indexed="81"/>
            <rFont val="Tahoma"/>
            <family val="2"/>
          </rPr>
          <t xml:space="preserve">Enter Quantity
</t>
        </r>
      </text>
    </comment>
    <comment ref="C16" authorId="0" shapeId="0" xr:uid="{459CE66F-EE67-4436-9864-12BD0C2B2E9C}">
      <text>
        <r>
          <rPr>
            <b/>
            <sz val="9"/>
            <color indexed="81"/>
            <rFont val="Tahoma"/>
            <family val="2"/>
          </rPr>
          <t xml:space="preserve">Enter Quantity
</t>
        </r>
      </text>
    </comment>
    <comment ref="C19" authorId="0" shapeId="0" xr:uid="{1192486C-C4D3-4EA4-9111-9DA88FE010F5}">
      <text>
        <r>
          <rPr>
            <b/>
            <sz val="9"/>
            <color indexed="81"/>
            <rFont val="Tahoma"/>
            <family val="2"/>
          </rPr>
          <t xml:space="preserve">Enter Quantity
</t>
        </r>
      </text>
    </comment>
    <comment ref="C20" authorId="0" shapeId="0" xr:uid="{CDA79480-D93A-45D5-A6B3-35F75F741D04}">
      <text>
        <r>
          <rPr>
            <b/>
            <sz val="9"/>
            <color indexed="81"/>
            <rFont val="Tahoma"/>
            <family val="2"/>
          </rPr>
          <t xml:space="preserve">Enter Quantity
</t>
        </r>
      </text>
    </comment>
    <comment ref="C21" authorId="0" shapeId="0" xr:uid="{01378B80-1B43-412D-9E1E-F1BF0442F3FA}">
      <text>
        <r>
          <rPr>
            <b/>
            <sz val="9"/>
            <color indexed="81"/>
            <rFont val="Tahoma"/>
            <family val="2"/>
          </rPr>
          <t xml:space="preserve">Enter Quantity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Corey Pittman</author>
  </authors>
  <commentList>
    <comment ref="A8" authorId="0" shapeId="0" xr:uid="{7423DAB9-ACE0-445F-A671-EB7B8DD26BBF}">
      <text>
        <r>
          <rPr>
            <b/>
            <sz val="9"/>
            <color indexed="81"/>
            <rFont val="Tahoma"/>
            <family val="2"/>
          </rPr>
          <t xml:space="preserve">Minimum of 10
</t>
        </r>
      </text>
    </comment>
    <comment ref="A11" authorId="0" shapeId="0" xr:uid="{6D24C9C1-4BDD-4364-B2A1-B76ACFD60401}">
      <text>
        <r>
          <rPr>
            <b/>
            <sz val="9"/>
            <color indexed="81"/>
            <rFont val="Tahoma"/>
            <family val="2"/>
          </rPr>
          <t xml:space="preserve">Minimum of 10
</t>
        </r>
      </text>
    </comment>
    <comment ref="A14" authorId="0" shapeId="0" xr:uid="{9AB09BDF-3D8D-4431-9A10-CC1C21F3BD30}">
      <text>
        <r>
          <rPr>
            <b/>
            <sz val="9"/>
            <color indexed="81"/>
            <rFont val="Tahoma"/>
            <family val="2"/>
          </rPr>
          <t xml:space="preserve">Minimum of 10
</t>
        </r>
      </text>
    </comment>
    <comment ref="A15" authorId="0" shapeId="0" xr:uid="{EF528333-4F8C-4EBE-ABA7-F551A2E86B82}">
      <text>
        <r>
          <rPr>
            <b/>
            <sz val="9"/>
            <color indexed="81"/>
            <rFont val="Tahoma"/>
            <family val="2"/>
          </rPr>
          <t xml:space="preserve">Minimum of 10
</t>
        </r>
      </text>
    </comment>
    <comment ref="A17" authorId="0" shapeId="0" xr:uid="{217B3482-B1EA-4E65-B745-6AFE52DA7BF3}">
      <text>
        <r>
          <rPr>
            <b/>
            <sz val="9"/>
            <color indexed="81"/>
            <rFont val="Tahoma"/>
            <family val="2"/>
          </rPr>
          <t>Minimum of 10</t>
        </r>
      </text>
    </comment>
    <comment ref="A19" authorId="0" shapeId="0" xr:uid="{DDEA527F-A111-41BE-9BB5-4AE329B733C7}">
      <text>
        <r>
          <rPr>
            <b/>
            <sz val="9"/>
            <color indexed="81"/>
            <rFont val="Tahoma"/>
            <family val="2"/>
          </rPr>
          <t>Minimum of 10</t>
        </r>
      </text>
    </comment>
    <comment ref="A21" authorId="0" shapeId="0" xr:uid="{DC0AB679-2126-455D-BAC1-EF855F08D8F7}">
      <text>
        <r>
          <rPr>
            <b/>
            <sz val="9"/>
            <color indexed="81"/>
            <rFont val="Tahoma"/>
            <family val="2"/>
          </rPr>
          <t xml:space="preserve">Minimum of 10
</t>
        </r>
      </text>
    </comment>
    <comment ref="A23" authorId="0" shapeId="0" xr:uid="{EE10A070-F6AF-45E6-A1B1-7FDBAB8CA0DD}">
      <text>
        <r>
          <rPr>
            <b/>
            <sz val="9"/>
            <color indexed="81"/>
            <rFont val="Tahoma"/>
            <family val="2"/>
          </rPr>
          <t xml:space="preserve">Minimum of 10
</t>
        </r>
        <r>
          <rPr>
            <sz val="9"/>
            <color indexed="81"/>
            <rFont val="Tahoma"/>
            <family val="2"/>
          </rPr>
          <t xml:space="preserve">
</t>
        </r>
      </text>
    </comment>
    <comment ref="A27" authorId="0" shapeId="0" xr:uid="{DC05D3F6-95F4-4204-AA3D-A6898BD32007}">
      <text>
        <r>
          <rPr>
            <b/>
            <sz val="9"/>
            <color indexed="81"/>
            <rFont val="Tahoma"/>
            <family val="2"/>
          </rPr>
          <t xml:space="preserve">Minimum of 5
</t>
        </r>
      </text>
    </comment>
    <comment ref="A28" authorId="0" shapeId="0" xr:uid="{43A543BF-34CB-4447-96D4-1B4AA852C485}">
      <text>
        <r>
          <rPr>
            <b/>
            <sz val="9"/>
            <color indexed="81"/>
            <rFont val="Tahoma"/>
            <family val="2"/>
          </rPr>
          <t xml:space="preserve">Minimum of 5
</t>
        </r>
      </text>
    </comment>
    <comment ref="A29" authorId="0" shapeId="0" xr:uid="{4F1E767B-BB4C-4E77-8E06-A816978940C2}">
      <text>
        <r>
          <rPr>
            <b/>
            <sz val="9"/>
            <color indexed="81"/>
            <rFont val="Tahoma"/>
            <family val="2"/>
          </rPr>
          <t xml:space="preserve">Minimum of 5
</t>
        </r>
      </text>
    </comment>
    <comment ref="A30" authorId="0" shapeId="0" xr:uid="{45452002-5C51-4FC2-BCCE-E4721B3AED37}">
      <text>
        <r>
          <rPr>
            <b/>
            <sz val="9"/>
            <color indexed="81"/>
            <rFont val="Tahoma"/>
            <family val="2"/>
          </rPr>
          <t xml:space="preserve">Minimum of 5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Corey Pittman</author>
  </authors>
  <commentList>
    <comment ref="I18" authorId="0" shapeId="0" xr:uid="{9414EAE4-335E-44F0-BE1C-95331934ADE1}">
      <text>
        <r>
          <rPr>
            <b/>
            <sz val="9"/>
            <color indexed="81"/>
            <rFont val="Tahoma"/>
            <family val="2"/>
          </rPr>
          <t xml:space="preserve">by the dozen
</t>
        </r>
        <r>
          <rPr>
            <sz val="9"/>
            <color indexed="81"/>
            <rFont val="Tahoma"/>
            <family val="2"/>
          </rPr>
          <t xml:space="preserve">
</t>
        </r>
      </text>
    </comment>
    <comment ref="I22" authorId="0" shapeId="0" xr:uid="{0E9229E6-794B-40A3-A4A8-8808027CF9BE}">
      <text>
        <r>
          <rPr>
            <b/>
            <sz val="9"/>
            <color indexed="81"/>
            <rFont val="Tahoma"/>
            <family val="2"/>
          </rPr>
          <t xml:space="preserve">by the dozen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Corey Pittman</author>
  </authors>
  <commentList>
    <comment ref="A8" authorId="0" shapeId="0" xr:uid="{450245EF-415B-4EFB-A51E-DC0E17CB553D}">
      <text>
        <r>
          <rPr>
            <b/>
            <sz val="9"/>
            <color indexed="81"/>
            <rFont val="Tahoma"/>
            <family val="2"/>
          </rPr>
          <t xml:space="preserve">by the dozen
</t>
        </r>
      </text>
    </comment>
    <comment ref="A10" authorId="0" shapeId="0" xr:uid="{E42E9345-C621-4590-92DF-A0B1806DEF17}">
      <text>
        <r>
          <rPr>
            <b/>
            <sz val="9"/>
            <color indexed="81"/>
            <rFont val="Tahoma"/>
            <family val="2"/>
          </rPr>
          <t xml:space="preserve">by the dozen
</t>
        </r>
      </text>
    </comment>
    <comment ref="A12" authorId="0" shapeId="0" xr:uid="{2773EBF7-8E31-43B5-859A-193F2CC63F8E}">
      <text>
        <r>
          <rPr>
            <b/>
            <sz val="9"/>
            <color indexed="81"/>
            <rFont val="Tahoma"/>
            <family val="2"/>
          </rPr>
          <t xml:space="preserve">by the dozen
</t>
        </r>
      </text>
    </comment>
    <comment ref="A14" authorId="0" shapeId="0" xr:uid="{2FB8F773-B3A8-444B-A835-BFC51F0A963A}">
      <text>
        <r>
          <rPr>
            <b/>
            <sz val="9"/>
            <color indexed="81"/>
            <rFont val="Tahoma"/>
            <family val="2"/>
          </rPr>
          <t xml:space="preserve">by the dozen
</t>
        </r>
      </text>
    </comment>
    <comment ref="A16" authorId="0" shapeId="0" xr:uid="{EFFD89A3-A143-480E-801F-FA825BDE9C5D}">
      <text>
        <r>
          <rPr>
            <b/>
            <sz val="9"/>
            <color indexed="81"/>
            <rFont val="Tahoma"/>
            <family val="2"/>
          </rPr>
          <t xml:space="preserve">by the dozen
</t>
        </r>
      </text>
    </comment>
    <comment ref="A18" authorId="0" shapeId="0" xr:uid="{9CE63ED1-2AFF-48DB-98D3-B1A65BD4A037}">
      <text>
        <r>
          <rPr>
            <b/>
            <sz val="9"/>
            <color indexed="81"/>
            <rFont val="Tahoma"/>
            <family val="2"/>
          </rPr>
          <t xml:space="preserve">by the dozen
</t>
        </r>
      </text>
    </comment>
    <comment ref="A20" authorId="0" shapeId="0" xr:uid="{2AD58977-F74F-4783-BF15-1EE9A9684975}">
      <text>
        <r>
          <rPr>
            <b/>
            <sz val="9"/>
            <color indexed="81"/>
            <rFont val="Tahoma"/>
            <family val="2"/>
          </rPr>
          <t xml:space="preserve">72 hour notice, 
you must provide 
type of cake -White, Chocolate or Marble
Colors - 2
Writing
</t>
        </r>
      </text>
    </comment>
    <comment ref="A21" authorId="0" shapeId="0" xr:uid="{8AA673A0-FD9E-49CC-9AF1-9877F36239BC}">
      <text>
        <r>
          <rPr>
            <b/>
            <sz val="9"/>
            <color indexed="81"/>
            <rFont val="Tahoma"/>
            <family val="2"/>
          </rPr>
          <t xml:space="preserve">72 hour notice, 
you must provide 
type of cake -White, Chocolate or Marble
Colors - 2
Writing
</t>
        </r>
      </text>
    </comment>
    <comment ref="A22" authorId="0" shapeId="0" xr:uid="{2ECE25BF-7E3A-410E-A4E4-05A43961394A}">
      <text>
        <r>
          <rPr>
            <b/>
            <sz val="9"/>
            <color indexed="81"/>
            <rFont val="Tahoma"/>
            <family val="2"/>
          </rPr>
          <t xml:space="preserve">72 hour notice, 
you must provide 
type of cake -White, Chocolate or Marble
Colors - 2
Writing
</t>
        </r>
      </text>
    </comment>
    <comment ref="A24" authorId="0" shapeId="0" xr:uid="{151C5776-2F83-42F8-8229-148D79F48661}">
      <text>
        <r>
          <rPr>
            <b/>
            <sz val="9"/>
            <color indexed="81"/>
            <rFont val="Tahoma"/>
            <family val="2"/>
          </rPr>
          <t xml:space="preserve">by the dozen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Corey Pittman</author>
  </authors>
  <commentList>
    <comment ref="A8" authorId="0" shapeId="0" xr:uid="{68746B5B-DFBC-4F12-A0AE-BC7BDC95C45E}">
      <text>
        <r>
          <rPr>
            <b/>
            <sz val="9"/>
            <color indexed="81"/>
            <rFont val="Tahoma"/>
            <family val="2"/>
          </rPr>
          <t xml:space="preserve">By the gallon
</t>
        </r>
      </text>
    </comment>
    <comment ref="A10" authorId="0" shapeId="0" xr:uid="{8CD70D2E-FF28-4419-A923-FD8C745E146A}">
      <text>
        <r>
          <rPr>
            <b/>
            <sz val="9"/>
            <color indexed="81"/>
            <rFont val="Tahoma"/>
            <family val="2"/>
          </rPr>
          <t xml:space="preserve">By the gallon
</t>
        </r>
      </text>
    </comment>
    <comment ref="A12" authorId="0" shapeId="0" xr:uid="{3487AF78-8868-4823-B0C4-9994112D753B}">
      <text>
        <r>
          <rPr>
            <b/>
            <sz val="9"/>
            <color indexed="81"/>
            <rFont val="Tahoma"/>
            <family val="2"/>
          </rPr>
          <t xml:space="preserve">By the gallon
</t>
        </r>
      </text>
    </comment>
    <comment ref="A15" authorId="0" shapeId="0" xr:uid="{77B11DB9-CEDE-4F5B-841B-52A7022843E2}">
      <text>
        <r>
          <rPr>
            <b/>
            <sz val="9"/>
            <color indexed="81"/>
            <rFont val="Tahoma"/>
            <family val="2"/>
          </rPr>
          <t xml:space="preserve">by the each
</t>
        </r>
      </text>
    </comment>
    <comment ref="A16" authorId="0" shapeId="0" xr:uid="{C17AF506-FABF-4A57-AED8-9E3100CA123B}">
      <text>
        <r>
          <rPr>
            <b/>
            <sz val="9"/>
            <color indexed="81"/>
            <rFont val="Tahoma"/>
            <family val="2"/>
          </rPr>
          <t xml:space="preserve">by the each
</t>
        </r>
      </text>
    </comment>
    <comment ref="A17" authorId="0" shapeId="0" xr:uid="{A8C3A518-70E1-4CB7-B8E3-E0F6E027E92E}">
      <text>
        <r>
          <rPr>
            <b/>
            <sz val="9"/>
            <color indexed="81"/>
            <rFont val="Tahoma"/>
            <family val="2"/>
          </rPr>
          <t xml:space="preserve">by the each
</t>
        </r>
      </text>
    </comment>
    <comment ref="A20" authorId="0" shapeId="0" xr:uid="{6E9AF5D8-80F1-4E85-848C-9D6AC42203ED}">
      <text>
        <r>
          <rPr>
            <b/>
            <sz val="9"/>
            <color indexed="81"/>
            <rFont val="Tahoma"/>
            <family val="2"/>
          </rPr>
          <t xml:space="preserve">by the each
</t>
        </r>
      </text>
    </comment>
    <comment ref="A21" authorId="0" shapeId="0" xr:uid="{0BF42D66-F890-4C13-AA57-E8175B904DBE}">
      <text>
        <r>
          <rPr>
            <b/>
            <sz val="9"/>
            <color indexed="81"/>
            <rFont val="Tahoma"/>
            <family val="2"/>
          </rPr>
          <t xml:space="preserve">by the each
</t>
        </r>
      </text>
    </comment>
    <comment ref="A23" authorId="0" shapeId="0" xr:uid="{EBC93CAB-B4CA-41B9-90A1-00DBCE8670FB}">
      <text>
        <r>
          <rPr>
            <b/>
            <sz val="9"/>
            <color indexed="81"/>
            <rFont val="Tahoma"/>
            <family val="2"/>
          </rPr>
          <t xml:space="preserve">by the each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Corey Pittman</author>
  </authors>
  <commentList>
    <comment ref="A2" authorId="0" shapeId="0" xr:uid="{3F62D48C-69BA-49A7-9808-D9D4C81AC507}">
      <text>
        <r>
          <rPr>
            <b/>
            <sz val="9"/>
            <color indexed="81"/>
            <rFont val="Tahoma"/>
            <family val="2"/>
          </rPr>
          <t xml:space="preserve">By the Each
</t>
        </r>
      </text>
    </comment>
    <comment ref="A3" authorId="0" shapeId="0" xr:uid="{257C24B0-B887-4D6D-92A5-83811CA1C82B}">
      <text>
        <r>
          <rPr>
            <b/>
            <sz val="9"/>
            <color indexed="81"/>
            <rFont val="Tahoma"/>
            <family val="2"/>
          </rPr>
          <t xml:space="preserve">By the Each
</t>
        </r>
      </text>
    </comment>
    <comment ref="A10" authorId="0" shapeId="0" xr:uid="{3C3322B5-24A2-40DE-8DC8-BB9EB6B42238}">
      <text>
        <r>
          <rPr>
            <b/>
            <sz val="9"/>
            <color indexed="81"/>
            <rFont val="Tahoma"/>
            <family val="2"/>
          </rPr>
          <t xml:space="preserve">by the each
</t>
        </r>
      </text>
    </comment>
    <comment ref="A11" authorId="0" shapeId="0" xr:uid="{C736DD9E-C180-43A7-9A1D-6AB173E30A51}">
      <text>
        <r>
          <rPr>
            <b/>
            <sz val="9"/>
            <color indexed="81"/>
            <rFont val="Tahoma"/>
            <family val="2"/>
          </rPr>
          <t xml:space="preserve">by the each
</t>
        </r>
      </text>
    </comment>
    <comment ref="A12" authorId="0" shapeId="0" xr:uid="{CA9B0495-7D9B-4D76-9297-3FF994FB79CD}">
      <text>
        <r>
          <rPr>
            <b/>
            <sz val="9"/>
            <color indexed="81"/>
            <rFont val="Tahoma"/>
            <family val="2"/>
          </rPr>
          <t xml:space="preserve">by the each
</t>
        </r>
      </text>
    </comment>
    <comment ref="A13" authorId="0" shapeId="0" xr:uid="{B103A5FD-2D77-4952-BE60-8DD960564AF0}">
      <text>
        <r>
          <rPr>
            <b/>
            <sz val="9"/>
            <color indexed="81"/>
            <rFont val="Tahoma"/>
            <family val="2"/>
          </rPr>
          <t xml:space="preserve">by the each
</t>
        </r>
      </text>
    </comment>
    <comment ref="A14" authorId="0" shapeId="0" xr:uid="{053E239C-7618-47D5-8D77-32B02236F726}">
      <text>
        <r>
          <rPr>
            <b/>
            <sz val="9"/>
            <color indexed="81"/>
            <rFont val="Tahoma"/>
            <family val="2"/>
          </rPr>
          <t>by the each</t>
        </r>
      </text>
    </comment>
    <comment ref="B14" authorId="0" shapeId="0" xr:uid="{2C1E3F09-2C2B-4EB4-BE49-711CEAC35214}">
      <text>
        <r>
          <rPr>
            <b/>
            <sz val="9"/>
            <color indexed="81"/>
            <rFont val="Tahoma"/>
            <family val="2"/>
          </rPr>
          <t>Enter value needed on 
Gift Card</t>
        </r>
      </text>
    </comment>
    <comment ref="A15" authorId="0" shapeId="0" xr:uid="{08873A7F-059B-43E4-BB1F-49F89DC8BD76}">
      <text>
        <r>
          <rPr>
            <sz val="9"/>
            <color indexed="81"/>
            <rFont val="Tahoma"/>
            <family val="2"/>
          </rPr>
          <t xml:space="preserve">
Total Number of Cards
</t>
        </r>
      </text>
    </comment>
  </commentList>
</comments>
</file>

<file path=xl/sharedStrings.xml><?xml version="1.0" encoding="utf-8"?>
<sst xmlns="http://schemas.openxmlformats.org/spreadsheetml/2006/main" count="191" uniqueCount="132">
  <si>
    <t>Welcome to the New City View Menu &amp; Order Guide</t>
  </si>
  <si>
    <t xml:space="preserve"> All pages of the menu have a corresponding tab on the order guide sheet</t>
  </si>
  <si>
    <t>BREAKFAST</t>
  </si>
  <si>
    <t>Quanity</t>
  </si>
  <si>
    <t>Executvie Breakfast</t>
  </si>
  <si>
    <t>Cost</t>
  </si>
  <si>
    <t>Total</t>
  </si>
  <si>
    <t>ALL ORDERS MUST RECEIVED 72 HOURS FROM THE DAY OF THE EVENT</t>
  </si>
  <si>
    <t>Choose One</t>
  </si>
  <si>
    <t>Egg &amp; Cheese</t>
  </si>
  <si>
    <t>Sausage Egg &amp; Cheese</t>
  </si>
  <si>
    <t>Bacon Egg &amp; Cheese</t>
  </si>
  <si>
    <t xml:space="preserve">Egg Bake </t>
  </si>
  <si>
    <t>Feeds 12 people</t>
  </si>
  <si>
    <t>Fresh Fruit Bowl</t>
  </si>
  <si>
    <t>5-10 people</t>
  </si>
  <si>
    <t>15-20 People</t>
  </si>
  <si>
    <t>25-30 people</t>
  </si>
  <si>
    <t>Breakfast Sandwiches</t>
  </si>
  <si>
    <t>Choose Quanity</t>
  </si>
  <si>
    <t>Minimum of 10</t>
  </si>
  <si>
    <t>Sausage, Egg &amp; Cheese</t>
  </si>
  <si>
    <t>Bacon, Egg &amp; Cheese</t>
  </si>
  <si>
    <t>Chicken Sausage, Egg &amp; Cheese</t>
  </si>
  <si>
    <t>Yogurt Bar</t>
  </si>
  <si>
    <t>Fresh Baked Pastry Tray</t>
  </si>
  <si>
    <t>Assorted Bagels - per dozen</t>
  </si>
  <si>
    <t>served with Plain Cream Cheese</t>
  </si>
  <si>
    <t>Orange Juice - Gallon</t>
  </si>
  <si>
    <t>Stone Fruit Lemonade</t>
  </si>
  <si>
    <t>Stone Fruit Lemonade - gallon</t>
  </si>
  <si>
    <t>Apple Juice Bottle</t>
  </si>
  <si>
    <t>Orange Juice Bottle</t>
  </si>
  <si>
    <t xml:space="preserve"> </t>
  </si>
  <si>
    <t>Page Total</t>
  </si>
  <si>
    <t>Salad - Sandwiches - Wraps</t>
  </si>
  <si>
    <t xml:space="preserve">Quanity </t>
  </si>
  <si>
    <t xml:space="preserve">Chicken Ceasar </t>
  </si>
  <si>
    <t>Buffalo Chicken</t>
  </si>
  <si>
    <t>Greens &amp; Grains</t>
  </si>
  <si>
    <t>Classic Garden</t>
  </si>
  <si>
    <t>SALADS</t>
  </si>
  <si>
    <t>Wraps</t>
  </si>
  <si>
    <t xml:space="preserve">Roasted Vegetable </t>
  </si>
  <si>
    <t>Turkey Clubhouse</t>
  </si>
  <si>
    <t>Sandwiches</t>
  </si>
  <si>
    <t>Varitey of Sandwiches</t>
  </si>
  <si>
    <t>Vegan</t>
  </si>
  <si>
    <t>Gluten Free</t>
  </si>
  <si>
    <t>Cheese</t>
  </si>
  <si>
    <t>Pepperoni</t>
  </si>
  <si>
    <t>Sausage</t>
  </si>
  <si>
    <t>Vegetable</t>
  </si>
  <si>
    <t>Chicken Alfredo</t>
  </si>
  <si>
    <t>Sw Turkey</t>
  </si>
  <si>
    <t>Southwest</t>
  </si>
  <si>
    <t>Entrees</t>
  </si>
  <si>
    <t>Minimum of 10 per item</t>
  </si>
  <si>
    <t>Taco Buffet</t>
  </si>
  <si>
    <t>Guacamole</t>
  </si>
  <si>
    <t>Pasta Buffet</t>
  </si>
  <si>
    <t>Lasagna</t>
  </si>
  <si>
    <t>Beef</t>
  </si>
  <si>
    <t>Veggie</t>
  </si>
  <si>
    <t>Baked Potato Bar</t>
  </si>
  <si>
    <t>Sweet &amp; Sour Chicken</t>
  </si>
  <si>
    <t xml:space="preserve">Chicken Tender </t>
  </si>
  <si>
    <t>Ham &amp; Scalloped Potato</t>
  </si>
  <si>
    <t>Soup</t>
  </si>
  <si>
    <t>Choose 2</t>
  </si>
  <si>
    <t>Chicken Wild Rice</t>
  </si>
  <si>
    <t>Beef Chili</t>
  </si>
  <si>
    <t>Tomato</t>
  </si>
  <si>
    <t>Chicken Noodle</t>
  </si>
  <si>
    <t>Snacks</t>
  </si>
  <si>
    <t>Fresh Fruit Tray</t>
  </si>
  <si>
    <t>15-20 people</t>
  </si>
  <si>
    <t>Classic Vegetable Tray</t>
  </si>
  <si>
    <t>Fruit &amp; Cheese Tray</t>
  </si>
  <si>
    <t>Vegetarian Taco Dip</t>
  </si>
  <si>
    <t>10-15 people</t>
  </si>
  <si>
    <t>20-25 people</t>
  </si>
  <si>
    <t>30-35 people</t>
  </si>
  <si>
    <t>Spinach Artichoke Dip</t>
  </si>
  <si>
    <t>BBQ Cocktail Smokies</t>
  </si>
  <si>
    <t>Pretzil Bites w/Cheese</t>
  </si>
  <si>
    <t>Hummus Tray</t>
  </si>
  <si>
    <t>Slider Deli Platte</t>
  </si>
  <si>
    <t>by the dozen</t>
  </si>
  <si>
    <t>Deviled Eggs</t>
  </si>
  <si>
    <t>Desserts</t>
  </si>
  <si>
    <t>Fresh Baked Cookies</t>
  </si>
  <si>
    <t>Gluten Free Cookies</t>
  </si>
  <si>
    <t>Vegan Cookies</t>
  </si>
  <si>
    <t>Brownies</t>
  </si>
  <si>
    <t>Assorted Bars</t>
  </si>
  <si>
    <t>Lemon Bars</t>
  </si>
  <si>
    <t>1/4 Sheet Cake</t>
  </si>
  <si>
    <t>1/2 Sheet Cake</t>
  </si>
  <si>
    <t>Full Sheet Cake</t>
  </si>
  <si>
    <t>Cupcakes</t>
  </si>
  <si>
    <t>insert notes</t>
  </si>
  <si>
    <t xml:space="preserve">Beverages </t>
  </si>
  <si>
    <t>Lemonade</t>
  </si>
  <si>
    <t>Coffee</t>
  </si>
  <si>
    <t>Canned Soda</t>
  </si>
  <si>
    <t>Pepsi</t>
  </si>
  <si>
    <t>Diet Pepsi</t>
  </si>
  <si>
    <t>Starry</t>
  </si>
  <si>
    <t>Juice Bottles</t>
  </si>
  <si>
    <t>Apple</t>
  </si>
  <si>
    <t>Orange</t>
  </si>
  <si>
    <t>Bottled Water</t>
  </si>
  <si>
    <t>Tablecloths</t>
  </si>
  <si>
    <t>Napkins</t>
  </si>
  <si>
    <t>Linen</t>
  </si>
  <si>
    <t>Gift Cards</t>
  </si>
  <si>
    <t>please order by the EACH</t>
  </si>
  <si>
    <t>Special Requests:</t>
  </si>
  <si>
    <t>plesae insert request and Catering Manager will contact you within 24 hours of request</t>
  </si>
  <si>
    <t>Breakfast</t>
  </si>
  <si>
    <t>Salad - Sandwich - Wraps</t>
  </si>
  <si>
    <t>Pizza</t>
  </si>
  <si>
    <t>Beverages</t>
  </si>
  <si>
    <t>Catering Totals</t>
  </si>
  <si>
    <t>Sales Tax - 9.875%</t>
  </si>
  <si>
    <t>Grand Total</t>
  </si>
  <si>
    <t xml:space="preserve"> Once you have selected your items from the menu, go into the order guide (tabs) and enter your quantity of each item (you must follow the minimum numbers for ordering)</t>
  </si>
  <si>
    <t xml:space="preserve">  All items have prices and tax will be generated on the Catering Total Page</t>
  </si>
  <si>
    <t>If it should become necessary to cancel an event, we must receive written notice of cancellation 5 days prior to the event to ensure that no charge will be incurred.  If cancellations are made after this deadline, the customer will be responsible for any costs incurred up to the moment of cancellation.</t>
  </si>
  <si>
    <t>Minimum of 5 Pizzas</t>
  </si>
  <si>
    <r>
      <rPr>
        <b/>
        <sz val="14"/>
        <color rgb="FFFF0000"/>
        <rFont val="Calibri"/>
        <family val="2"/>
        <scheme val="minor"/>
      </rPr>
      <t>DO NOT</t>
    </r>
    <r>
      <rPr>
        <sz val="14"/>
        <color theme="1"/>
        <rFont val="Calibri"/>
        <family val="2"/>
        <scheme val="minor"/>
      </rPr>
      <t xml:space="preserve"> change any of the menu items or prices, ONLY fill in the Yellow shaded area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</si>
</sst>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0_);_(&quot;$&quot;* \(#,##0.00000\);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rgb="FFFF0000"/>
      <name val="Calibri"/>
      <family val="2"/>
      <scheme val="minor"/>
    </font>
    <font>
      <b/>
      <sz val="14"/>
      <color rgb="FFFF0000"/>
      <name val="Calibri"/>
      <family val="2"/>
      <scheme val="minor"/>
    </font>
    <font>
      <sz val="20"/>
      <color theme="1"/>
      <name val="Calibri"/>
      <family val="2"/>
      <scheme val="minor"/>
    </font>
    <font>
      <b/>
      <u/>
      <sz val="20"/>
      <color theme="1"/>
      <name val="Calibri"/>
      <family val="2"/>
      <scheme val="minor"/>
    </font>
    <font>
      <u/>
      <sz val="11"/>
      <color theme="1"/>
      <name val="Calibri"/>
      <family val="2"/>
      <scheme val="minor"/>
    </font>
    <font>
      <b/>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b/>
      <u/>
      <sz val="11"/>
      <color theme="1"/>
      <name val="Calibri"/>
      <family val="2"/>
      <scheme val="minor"/>
    </font>
    <font>
      <b/>
      <sz val="9"/>
      <color indexed="81"/>
      <name val="Tahoma"/>
      <charset val="1"/>
    </font>
    <font>
      <b/>
      <u/>
      <sz val="20"/>
      <color rgb="FFFF0000"/>
      <name val="Calibri"/>
      <family val="2"/>
      <scheme val="minor"/>
    </font>
    <font>
      <b/>
      <sz val="9"/>
      <color indexed="81"/>
      <name val="Tahoma"/>
      <family val="2"/>
    </font>
    <font>
      <sz val="9"/>
      <color indexed="81"/>
      <name val="Tahoma"/>
      <family val="2"/>
    </font>
    <font>
      <b/>
      <sz val="20"/>
      <color theme="1"/>
      <name val="Calibri"/>
      <family val="2"/>
      <scheme val="minor"/>
    </font>
    <font>
      <b/>
      <u/>
      <sz val="16"/>
      <color theme="1"/>
      <name val="Calibri"/>
      <family val="2"/>
      <scheme val="minor"/>
    </font>
    <font>
      <sz val="11"/>
      <name val="Calibri"/>
      <family val="2"/>
      <scheme val="minor"/>
    </font>
    <font>
      <sz val="16"/>
      <color theme="1"/>
      <name val="Calibri"/>
      <family val="2"/>
      <scheme val="minor"/>
    </font>
    <font>
      <b/>
      <sz val="26"/>
      <color theme="1"/>
      <name val="Calibri"/>
      <family val="2"/>
      <scheme val="minor"/>
    </font>
    <font>
      <b/>
      <sz val="18"/>
      <color theme="1"/>
      <name val="Calibri"/>
      <family val="2"/>
      <scheme val="minor"/>
    </font>
    <font>
      <b/>
      <u/>
      <sz val="26"/>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6" fillId="0" borderId="0" xfId="0" applyFont="1" applyAlignment="1">
      <alignment horizontal="center"/>
    </xf>
    <xf numFmtId="44" fontId="0" fillId="0" borderId="0" xfId="1" applyFont="1" applyAlignment="1">
      <alignment horizontal="center"/>
    </xf>
    <xf numFmtId="0" fontId="7" fillId="0" borderId="0" xfId="0" applyFont="1" applyAlignment="1">
      <alignment horizontal="center"/>
    </xf>
    <xf numFmtId="44" fontId="7" fillId="0" borderId="0" xfId="1" applyFont="1" applyAlignment="1">
      <alignment horizontal="center"/>
    </xf>
    <xf numFmtId="0" fontId="9" fillId="0" borderId="0" xfId="0" applyFont="1" applyAlignment="1">
      <alignment horizontal="center"/>
    </xf>
    <xf numFmtId="0" fontId="10" fillId="0" borderId="0" xfId="0" applyFont="1"/>
    <xf numFmtId="0" fontId="10" fillId="0" borderId="0" xfId="0" applyFont="1" applyAlignment="1">
      <alignment horizont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wrapText="1"/>
    </xf>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12" fillId="0" borderId="1" xfId="0" applyFont="1" applyBorder="1" applyAlignment="1">
      <alignment horizontal="center"/>
    </xf>
    <xf numFmtId="0" fontId="0" fillId="2" borderId="1" xfId="0" applyFill="1" applyBorder="1" applyAlignment="1">
      <alignment horizontal="center"/>
    </xf>
    <xf numFmtId="44" fontId="0" fillId="0" borderId="1" xfId="1" applyFont="1" applyBorder="1" applyAlignment="1">
      <alignment horizont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0" fillId="0" borderId="1" xfId="0" applyBorder="1" applyAlignment="1">
      <alignment horizontal="center"/>
    </xf>
    <xf numFmtId="0" fontId="9" fillId="0" borderId="8" xfId="0" applyFont="1" applyBorder="1" applyAlignment="1">
      <alignment horizontal="center"/>
    </xf>
    <xf numFmtId="0" fontId="14" fillId="0" borderId="9"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2" borderId="1" xfId="0" applyFill="1" applyBorder="1" applyAlignment="1" applyProtection="1">
      <alignment horizontal="center"/>
      <protection locked="0"/>
    </xf>
    <xf numFmtId="44" fontId="0" fillId="0" borderId="1" xfId="1" applyFont="1" applyBorder="1" applyAlignment="1" applyProtection="1">
      <alignment horizontal="center"/>
      <protection locked="0"/>
    </xf>
    <xf numFmtId="0" fontId="0" fillId="0" borderId="1" xfId="0" applyBorder="1" applyAlignment="1" applyProtection="1">
      <alignment horizontal="center"/>
    </xf>
    <xf numFmtId="0" fontId="0" fillId="2" borderId="1" xfId="0" applyFill="1" applyBorder="1" applyAlignment="1" applyProtection="1">
      <alignment horizontal="center"/>
    </xf>
    <xf numFmtId="44" fontId="0" fillId="0" borderId="1" xfId="1" applyFont="1" applyBorder="1" applyAlignment="1" applyProtection="1">
      <alignment horizontal="center"/>
    </xf>
    <xf numFmtId="0" fontId="9" fillId="0" borderId="1" xfId="0" applyFont="1" applyBorder="1" applyAlignment="1" applyProtection="1">
      <alignment horizontal="center"/>
    </xf>
    <xf numFmtId="0" fontId="0" fillId="0" borderId="1" xfId="0" applyFill="1" applyBorder="1" applyAlignment="1" applyProtection="1">
      <alignment horizontal="center"/>
      <protection locked="0"/>
    </xf>
    <xf numFmtId="0" fontId="0" fillId="0" borderId="0" xfId="0" applyFill="1" applyBorder="1" applyAlignment="1" applyProtection="1">
      <alignment horizontal="center"/>
    </xf>
    <xf numFmtId="44" fontId="0" fillId="0" borderId="0" xfId="0" applyNumberFormat="1"/>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1" fillId="0" borderId="0" xfId="0" applyFont="1" applyAlignment="1" applyProtection="1">
      <alignment horizontal="center"/>
      <protection locked="0"/>
    </xf>
    <xf numFmtId="0" fontId="0" fillId="0" borderId="0" xfId="0" applyAlignment="1" applyProtection="1">
      <alignment horizontal="center"/>
      <protection locked="0"/>
    </xf>
    <xf numFmtId="44" fontId="0" fillId="0" borderId="0" xfId="1" applyFont="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center"/>
    </xf>
    <xf numFmtId="44" fontId="0" fillId="0" borderId="0" xfId="1" applyFont="1" applyAlignment="1" applyProtection="1">
      <alignment horizontal="center"/>
    </xf>
    <xf numFmtId="0" fontId="0" fillId="3" borderId="1" xfId="0" applyFill="1" applyBorder="1" applyAlignment="1" applyProtection="1">
      <alignment horizontal="center"/>
      <protection locked="0"/>
    </xf>
    <xf numFmtId="0" fontId="8" fillId="0" borderId="1" xfId="0" applyFont="1" applyBorder="1" applyAlignment="1" applyProtection="1">
      <alignment horizontal="center"/>
    </xf>
    <xf numFmtId="0" fontId="11" fillId="0" borderId="1" xfId="0" applyFont="1" applyBorder="1" applyAlignment="1" applyProtection="1">
      <alignment horizontal="center"/>
    </xf>
    <xf numFmtId="0" fontId="4" fillId="0" borderId="1" xfId="0" applyFont="1" applyBorder="1" applyAlignment="1" applyProtection="1">
      <alignment horizontal="center"/>
    </xf>
    <xf numFmtId="0" fontId="3" fillId="0" borderId="0" xfId="0" applyFont="1" applyAlignment="1" applyProtection="1">
      <alignment horizontal="center"/>
      <protection locked="0"/>
    </xf>
    <xf numFmtId="0" fontId="18" fillId="0" borderId="0" xfId="0" applyFont="1" applyAlignment="1" applyProtection="1">
      <alignment horizontal="center"/>
      <protection locked="0"/>
    </xf>
    <xf numFmtId="0" fontId="0" fillId="4" borderId="1" xfId="0" applyFill="1" applyBorder="1" applyAlignment="1" applyProtection="1">
      <alignment horizontal="center"/>
      <protection locked="0"/>
    </xf>
    <xf numFmtId="0" fontId="0" fillId="0" borderId="1" xfId="0" applyBorder="1" applyAlignment="1" applyProtection="1">
      <alignment horizontal="center"/>
    </xf>
    <xf numFmtId="0" fontId="0" fillId="2" borderId="0" xfId="0" applyFill="1" applyAlignment="1" applyProtection="1">
      <alignment horizontal="center"/>
      <protection locked="0"/>
    </xf>
    <xf numFmtId="0" fontId="0" fillId="5" borderId="0" xfId="0" applyFill="1" applyAlignment="1" applyProtection="1">
      <alignment horizontal="center"/>
      <protection locked="0"/>
    </xf>
    <xf numFmtId="0" fontId="0" fillId="5" borderId="0" xfId="0" applyFill="1" applyAlignment="1" applyProtection="1">
      <alignment horizontal="center"/>
    </xf>
    <xf numFmtId="44" fontId="0" fillId="5" borderId="0" xfId="1" applyFont="1" applyFill="1" applyAlignment="1" applyProtection="1">
      <alignment horizontal="center"/>
    </xf>
    <xf numFmtId="0" fontId="0" fillId="5" borderId="0" xfId="0" applyFill="1" applyAlignment="1" applyProtection="1">
      <alignment horizontal="center"/>
    </xf>
    <xf numFmtId="0" fontId="0" fillId="6" borderId="1" xfId="0" applyFill="1" applyBorder="1" applyAlignment="1" applyProtection="1">
      <alignment horizontal="center"/>
    </xf>
    <xf numFmtId="0" fontId="0" fillId="6" borderId="1" xfId="0" applyFill="1" applyBorder="1" applyAlignment="1" applyProtection="1">
      <alignment horizontal="center"/>
    </xf>
    <xf numFmtId="44" fontId="0" fillId="6" borderId="1" xfId="1" applyFont="1" applyFill="1" applyBorder="1" applyAlignment="1" applyProtection="1">
      <alignment horizontal="center"/>
    </xf>
    <xf numFmtId="0" fontId="2" fillId="0" borderId="9" xfId="0" applyFont="1" applyBorder="1" applyAlignment="1" applyProtection="1">
      <alignment horizontal="center"/>
    </xf>
    <xf numFmtId="0" fontId="2" fillId="0" borderId="10" xfId="0" applyFont="1" applyBorder="1" applyAlignment="1" applyProtection="1">
      <alignment horizontal="center"/>
    </xf>
    <xf numFmtId="0" fontId="2" fillId="0" borderId="11" xfId="0" applyFont="1" applyBorder="1" applyAlignment="1" applyProtection="1">
      <alignment horizontal="center"/>
    </xf>
    <xf numFmtId="0" fontId="0" fillId="0" borderId="1" xfId="1" applyNumberFormat="1" applyFont="1" applyBorder="1" applyAlignment="1" applyProtection="1">
      <alignment horizontal="center"/>
    </xf>
    <xf numFmtId="0" fontId="19" fillId="2" borderId="1" xfId="0" applyFont="1" applyFill="1" applyBorder="1" applyAlignment="1" applyProtection="1">
      <alignment horizontal="center"/>
      <protection locked="0"/>
    </xf>
    <xf numFmtId="0" fontId="0" fillId="4" borderId="1" xfId="0" applyFill="1" applyBorder="1" applyAlignment="1" applyProtection="1">
      <alignment horizontal="center"/>
    </xf>
    <xf numFmtId="0" fontId="0" fillId="4" borderId="1" xfId="0" applyFill="1" applyBorder="1" applyAlignment="1" applyProtection="1">
      <alignment horizontal="center"/>
    </xf>
    <xf numFmtId="44" fontId="0" fillId="4" borderId="1" xfId="1" applyFont="1" applyFill="1" applyBorder="1" applyAlignment="1" applyProtection="1">
      <alignment horizontal="center"/>
    </xf>
    <xf numFmtId="0" fontId="21" fillId="0" borderId="8" xfId="0" applyFont="1" applyBorder="1" applyAlignment="1">
      <alignment horizontal="center"/>
    </xf>
    <xf numFmtId="0" fontId="22" fillId="0" borderId="8" xfId="0" applyFont="1" applyBorder="1" applyAlignment="1">
      <alignment horizontal="center"/>
    </xf>
    <xf numFmtId="0" fontId="2" fillId="0" borderId="0" xfId="0" applyFont="1"/>
    <xf numFmtId="0" fontId="22" fillId="0" borderId="0" xfId="0" applyFont="1"/>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12" xfId="0" applyBorder="1" applyAlignment="1">
      <alignment horizontal="left" vertical="top"/>
    </xf>
    <xf numFmtId="0" fontId="0" fillId="0" borderId="0" xfId="0" applyBorder="1" applyAlignment="1">
      <alignment horizontal="left" vertical="top"/>
    </xf>
    <xf numFmtId="0" fontId="0" fillId="0" borderId="13"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23" fillId="0" borderId="0" xfId="0" applyFont="1" applyAlignment="1">
      <alignment horizontal="center"/>
    </xf>
    <xf numFmtId="0" fontId="20" fillId="0" borderId="1" xfId="0" applyFont="1" applyBorder="1"/>
    <xf numFmtId="44" fontId="10" fillId="0" borderId="1" xfId="0" applyNumberFormat="1" applyFont="1" applyBorder="1"/>
    <xf numFmtId="164" fontId="10" fillId="0" borderId="1" xfId="0" applyNumberFormat="1" applyFont="1" applyBorder="1"/>
    <xf numFmtId="0" fontId="20" fillId="4" borderId="1" xfId="0" applyFont="1" applyFill="1" applyBorder="1"/>
    <xf numFmtId="0" fontId="0" fillId="4" borderId="1" xfId="0" applyFill="1" applyBorder="1"/>
    <xf numFmtId="0" fontId="10" fillId="4" borderId="1"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5B869-17A7-4EBD-A156-0EB0E543C855}">
  <sheetPr>
    <tabColor rgb="FFFFFF00"/>
  </sheetPr>
  <dimension ref="A2:N22"/>
  <sheetViews>
    <sheetView tabSelected="1" workbookViewId="0">
      <selection activeCell="A18" sqref="A18"/>
    </sheetView>
  </sheetViews>
  <sheetFormatPr defaultRowHeight="18.75" x14ac:dyDescent="0.3"/>
  <cols>
    <col min="1" max="7" width="9.140625" style="9"/>
    <col min="8" max="8" width="36" style="9" customWidth="1"/>
    <col min="9" max="9" width="9.140625" style="9"/>
  </cols>
  <sheetData>
    <row r="2" spans="1:14" x14ac:dyDescent="0.3">
      <c r="A2" s="8" t="s">
        <v>0</v>
      </c>
      <c r="B2" s="8"/>
      <c r="C2" s="8"/>
      <c r="D2" s="8"/>
      <c r="E2" s="8"/>
      <c r="F2" s="8"/>
      <c r="G2" s="8"/>
      <c r="H2" s="8"/>
      <c r="I2" s="8"/>
    </row>
    <row r="4" spans="1:14" x14ac:dyDescent="0.3">
      <c r="A4" s="13" t="s">
        <v>7</v>
      </c>
      <c r="B4" s="13"/>
      <c r="C4" s="13"/>
      <c r="D4" s="13"/>
      <c r="E4" s="13"/>
      <c r="F4" s="13"/>
      <c r="G4" s="13"/>
      <c r="H4" s="13"/>
    </row>
    <row r="5" spans="1:14" x14ac:dyDescent="0.3">
      <c r="A5" s="13"/>
      <c r="B5" s="13"/>
      <c r="C5" s="13"/>
      <c r="D5" s="13"/>
      <c r="E5" s="13"/>
      <c r="F5" s="13"/>
      <c r="G5" s="13"/>
      <c r="H5" s="13"/>
    </row>
    <row r="7" spans="1:14" x14ac:dyDescent="0.3">
      <c r="A7" s="11" t="s">
        <v>1</v>
      </c>
      <c r="B7" s="11"/>
      <c r="C7" s="11"/>
      <c r="D7" s="11"/>
      <c r="E7" s="11"/>
      <c r="F7" s="11"/>
      <c r="G7" s="11"/>
      <c r="H7" s="11"/>
    </row>
    <row r="8" spans="1:14" x14ac:dyDescent="0.3">
      <c r="A8" s="11"/>
      <c r="B8" s="11"/>
      <c r="C8" s="11"/>
      <c r="D8" s="11"/>
      <c r="E8" s="11"/>
      <c r="F8" s="11"/>
      <c r="G8" s="11"/>
      <c r="H8" s="11"/>
      <c r="N8" t="s">
        <v>33</v>
      </c>
    </row>
    <row r="10" spans="1:14" ht="18.75" customHeight="1" x14ac:dyDescent="0.3">
      <c r="A10" s="10" t="s">
        <v>127</v>
      </c>
      <c r="B10" s="10"/>
      <c r="C10" s="10"/>
      <c r="D10" s="10"/>
      <c r="E10" s="10"/>
      <c r="F10" s="10"/>
      <c r="G10" s="10"/>
      <c r="H10" s="10"/>
    </row>
    <row r="11" spans="1:14" x14ac:dyDescent="0.3">
      <c r="A11" s="10"/>
      <c r="B11" s="10"/>
      <c r="C11" s="10"/>
      <c r="D11" s="10"/>
      <c r="E11" s="10"/>
      <c r="F11" s="10"/>
      <c r="G11" s="10"/>
      <c r="H11" s="10"/>
    </row>
    <row r="13" spans="1:14" x14ac:dyDescent="0.3">
      <c r="A13" s="12" t="s">
        <v>128</v>
      </c>
      <c r="B13" s="12"/>
      <c r="C13" s="12"/>
      <c r="D13" s="12"/>
      <c r="E13" s="12"/>
      <c r="F13" s="12"/>
      <c r="G13" s="12"/>
      <c r="H13" s="12"/>
    </row>
    <row r="14" spans="1:14" x14ac:dyDescent="0.3">
      <c r="A14" s="12"/>
      <c r="B14" s="12"/>
      <c r="C14" s="12"/>
      <c r="D14" s="12"/>
      <c r="E14" s="12"/>
      <c r="F14" s="12"/>
      <c r="G14" s="12"/>
      <c r="H14" s="12"/>
    </row>
    <row r="16" spans="1:14" x14ac:dyDescent="0.3">
      <c r="A16" s="12" t="s">
        <v>131</v>
      </c>
      <c r="B16" s="12"/>
      <c r="C16" s="12"/>
      <c r="D16" s="12"/>
      <c r="E16" s="12"/>
      <c r="F16" s="12"/>
      <c r="G16" s="12"/>
      <c r="H16" s="12"/>
    </row>
    <row r="17" spans="1:8" x14ac:dyDescent="0.3">
      <c r="A17" s="12"/>
      <c r="B17" s="12"/>
      <c r="C17" s="12"/>
      <c r="D17" s="12"/>
      <c r="E17" s="12"/>
      <c r="F17" s="12"/>
      <c r="G17" s="12"/>
      <c r="H17" s="12"/>
    </row>
    <row r="19" spans="1:8" ht="18.75" customHeight="1" x14ac:dyDescent="0.3">
      <c r="A19" s="13" t="s">
        <v>129</v>
      </c>
      <c r="B19" s="13"/>
      <c r="C19" s="13"/>
      <c r="D19" s="13"/>
      <c r="E19" s="13"/>
      <c r="F19" s="13"/>
      <c r="G19" s="13"/>
      <c r="H19" s="13"/>
    </row>
    <row r="20" spans="1:8" x14ac:dyDescent="0.3">
      <c r="A20" s="13"/>
      <c r="B20" s="13"/>
      <c r="C20" s="13"/>
      <c r="D20" s="13"/>
      <c r="E20" s="13"/>
      <c r="F20" s="13"/>
      <c r="G20" s="13"/>
      <c r="H20" s="13"/>
    </row>
    <row r="21" spans="1:8" x14ac:dyDescent="0.3">
      <c r="A21" s="13"/>
      <c r="B21" s="13"/>
      <c r="C21" s="13"/>
      <c r="D21" s="13"/>
      <c r="E21" s="13"/>
      <c r="F21" s="13"/>
      <c r="G21" s="13"/>
      <c r="H21" s="13"/>
    </row>
    <row r="22" spans="1:8" x14ac:dyDescent="0.3">
      <c r="A22" s="13"/>
      <c r="B22" s="13"/>
      <c r="C22" s="13"/>
      <c r="D22" s="13"/>
      <c r="E22" s="13"/>
      <c r="F22" s="13"/>
      <c r="G22" s="13"/>
      <c r="H22" s="13"/>
    </row>
  </sheetData>
  <mergeCells count="7">
    <mergeCell ref="A19:H22"/>
    <mergeCell ref="A16:H17"/>
    <mergeCell ref="A13:H14"/>
    <mergeCell ref="A10:H11"/>
    <mergeCell ref="A2:I2"/>
    <mergeCell ref="A4:H5"/>
    <mergeCell ref="A7:H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A990E-86D2-41AA-B2A1-196E30F68513}">
  <dimension ref="A1:K34"/>
  <sheetViews>
    <sheetView workbookViewId="0">
      <selection activeCell="A11" sqref="A11"/>
    </sheetView>
  </sheetViews>
  <sheetFormatPr defaultRowHeight="15" x14ac:dyDescent="0.25"/>
  <sheetData>
    <row r="1" spans="1:7" ht="33.75" x14ac:dyDescent="0.5">
      <c r="C1" s="77" t="s">
        <v>115</v>
      </c>
      <c r="D1" s="77"/>
      <c r="E1" s="77"/>
    </row>
    <row r="2" spans="1:7" x14ac:dyDescent="0.25">
      <c r="A2" s="73"/>
      <c r="B2" s="66" t="s">
        <v>113</v>
      </c>
      <c r="C2" s="66"/>
      <c r="D2" s="67"/>
      <c r="E2" s="68">
        <v>5.95</v>
      </c>
      <c r="F2" s="74"/>
      <c r="G2" s="68">
        <f>+E2*A2</f>
        <v>0</v>
      </c>
    </row>
    <row r="3" spans="1:7" x14ac:dyDescent="0.25">
      <c r="A3" s="73"/>
      <c r="B3" s="66" t="s">
        <v>114</v>
      </c>
      <c r="C3" s="66"/>
      <c r="D3" s="67"/>
      <c r="E3" s="68">
        <v>1.5</v>
      </c>
      <c r="F3" s="74"/>
      <c r="G3" s="68">
        <f>+E3*A3</f>
        <v>0</v>
      </c>
    </row>
    <row r="4" spans="1:7" x14ac:dyDescent="0.25">
      <c r="A4" s="59"/>
      <c r="B4" s="75"/>
      <c r="C4" s="75"/>
      <c r="D4" s="74"/>
      <c r="E4" s="76"/>
      <c r="F4" s="74"/>
      <c r="G4" s="68">
        <f>SUM(G2:G3)</f>
        <v>0</v>
      </c>
    </row>
    <row r="8" spans="1:7" ht="23.25" x14ac:dyDescent="0.35">
      <c r="A8" s="78" t="s">
        <v>116</v>
      </c>
      <c r="B8" s="78"/>
      <c r="C8" s="78"/>
      <c r="D8" s="78"/>
      <c r="E8" s="78"/>
      <c r="F8" s="78"/>
    </row>
    <row r="9" spans="1:7" x14ac:dyDescent="0.25">
      <c r="A9" s="59" t="s">
        <v>117</v>
      </c>
      <c r="B9" s="34"/>
      <c r="C9" s="34"/>
      <c r="D9" s="36" t="s">
        <v>33</v>
      </c>
      <c r="E9" s="34"/>
      <c r="F9" s="72"/>
    </row>
    <row r="10" spans="1:7" x14ac:dyDescent="0.25">
      <c r="A10" s="32"/>
      <c r="B10" s="36">
        <v>5</v>
      </c>
      <c r="C10" s="34"/>
      <c r="D10" s="36">
        <v>5</v>
      </c>
      <c r="E10" s="34"/>
      <c r="F10" s="36">
        <f>+A10*D10</f>
        <v>0</v>
      </c>
    </row>
    <row r="11" spans="1:7" x14ac:dyDescent="0.25">
      <c r="A11" s="32"/>
      <c r="B11" s="36">
        <v>10</v>
      </c>
      <c r="C11" s="34"/>
      <c r="D11" s="36">
        <v>10</v>
      </c>
      <c r="E11" s="34"/>
      <c r="F11" s="36">
        <f>+A11*D11</f>
        <v>0</v>
      </c>
    </row>
    <row r="12" spans="1:7" x14ac:dyDescent="0.25">
      <c r="A12" s="32"/>
      <c r="B12" s="36">
        <v>15</v>
      </c>
      <c r="C12" s="34"/>
      <c r="D12" s="36">
        <v>15</v>
      </c>
      <c r="E12" s="34"/>
      <c r="F12" s="36">
        <f>+A12*D12</f>
        <v>0</v>
      </c>
    </row>
    <row r="13" spans="1:7" x14ac:dyDescent="0.25">
      <c r="A13" s="32"/>
      <c r="B13" s="36">
        <v>20</v>
      </c>
      <c r="C13" s="34"/>
      <c r="D13" s="36">
        <v>20</v>
      </c>
      <c r="E13" s="34"/>
      <c r="F13" s="36">
        <f t="shared" ref="F13:F14" si="0">+A13*D13</f>
        <v>0</v>
      </c>
    </row>
    <row r="14" spans="1:7" x14ac:dyDescent="0.25">
      <c r="A14" s="32"/>
      <c r="B14" s="36"/>
      <c r="C14" s="34"/>
      <c r="D14" s="36">
        <f>+B14</f>
        <v>0</v>
      </c>
      <c r="E14" s="34"/>
      <c r="F14" s="36">
        <f t="shared" si="0"/>
        <v>0</v>
      </c>
    </row>
    <row r="15" spans="1:7" x14ac:dyDescent="0.25">
      <c r="A15" s="32">
        <f>SUM(A10:A14)</f>
        <v>0</v>
      </c>
      <c r="B15" s="34"/>
      <c r="C15" s="34"/>
      <c r="D15" s="36"/>
      <c r="E15" s="34"/>
      <c r="F15" s="36">
        <f>SUM(F10:F13)</f>
        <v>0</v>
      </c>
    </row>
    <row r="18" spans="1:11" x14ac:dyDescent="0.25">
      <c r="A18" s="79"/>
    </row>
    <row r="19" spans="1:11" ht="23.25" x14ac:dyDescent="0.35">
      <c r="A19" s="80" t="s">
        <v>118</v>
      </c>
      <c r="B19" s="80"/>
    </row>
    <row r="20" spans="1:11" x14ac:dyDescent="0.25">
      <c r="A20" s="1" t="s">
        <v>119</v>
      </c>
      <c r="B20" s="1"/>
      <c r="C20" s="1"/>
      <c r="D20" s="1"/>
    </row>
    <row r="21" spans="1:11" ht="15.75" thickBot="1" x14ac:dyDescent="0.3">
      <c r="A21" s="1"/>
      <c r="B21" s="1"/>
      <c r="C21" s="1"/>
      <c r="D21" s="1"/>
    </row>
    <row r="22" spans="1:11" x14ac:dyDescent="0.25">
      <c r="A22" s="81"/>
      <c r="B22" s="82"/>
      <c r="C22" s="82"/>
      <c r="D22" s="82"/>
      <c r="E22" s="82"/>
      <c r="F22" s="82"/>
      <c r="G22" s="82"/>
      <c r="H22" s="82"/>
      <c r="I22" s="82"/>
      <c r="J22" s="82"/>
      <c r="K22" s="83"/>
    </row>
    <row r="23" spans="1:11" x14ac:dyDescent="0.25">
      <c r="A23" s="84"/>
      <c r="B23" s="85"/>
      <c r="C23" s="85"/>
      <c r="D23" s="85"/>
      <c r="E23" s="85"/>
      <c r="F23" s="85"/>
      <c r="G23" s="85"/>
      <c r="H23" s="85"/>
      <c r="I23" s="85"/>
      <c r="J23" s="85"/>
      <c r="K23" s="86"/>
    </row>
    <row r="24" spans="1:11" x14ac:dyDescent="0.25">
      <c r="A24" s="84"/>
      <c r="B24" s="85"/>
      <c r="C24" s="85"/>
      <c r="D24" s="85"/>
      <c r="E24" s="85"/>
      <c r="F24" s="85"/>
      <c r="G24" s="85"/>
      <c r="H24" s="85"/>
      <c r="I24" s="85"/>
      <c r="J24" s="85"/>
      <c r="K24" s="86"/>
    </row>
    <row r="25" spans="1:11" x14ac:dyDescent="0.25">
      <c r="A25" s="84"/>
      <c r="B25" s="85"/>
      <c r="C25" s="85"/>
      <c r="D25" s="85"/>
      <c r="E25" s="85"/>
      <c r="F25" s="85"/>
      <c r="G25" s="85"/>
      <c r="H25" s="85"/>
      <c r="I25" s="85"/>
      <c r="J25" s="85"/>
      <c r="K25" s="86"/>
    </row>
    <row r="26" spans="1:11" x14ac:dyDescent="0.25">
      <c r="A26" s="84"/>
      <c r="B26" s="85"/>
      <c r="C26" s="85"/>
      <c r="D26" s="85"/>
      <c r="E26" s="85"/>
      <c r="F26" s="85"/>
      <c r="G26" s="85"/>
      <c r="H26" s="85"/>
      <c r="I26" s="85"/>
      <c r="J26" s="85"/>
      <c r="K26" s="86"/>
    </row>
    <row r="27" spans="1:11" x14ac:dyDescent="0.25">
      <c r="A27" s="84"/>
      <c r="B27" s="85"/>
      <c r="C27" s="85"/>
      <c r="D27" s="85"/>
      <c r="E27" s="85"/>
      <c r="F27" s="85"/>
      <c r="G27" s="85"/>
      <c r="H27" s="85"/>
      <c r="I27" s="85"/>
      <c r="J27" s="85"/>
      <c r="K27" s="86"/>
    </row>
    <row r="28" spans="1:11" x14ac:dyDescent="0.25">
      <c r="A28" s="84"/>
      <c r="B28" s="85"/>
      <c r="C28" s="85"/>
      <c r="D28" s="85"/>
      <c r="E28" s="85"/>
      <c r="F28" s="85"/>
      <c r="G28" s="85"/>
      <c r="H28" s="85"/>
      <c r="I28" s="85"/>
      <c r="J28" s="85"/>
      <c r="K28" s="86"/>
    </row>
    <row r="29" spans="1:11" x14ac:dyDescent="0.25">
      <c r="A29" s="84"/>
      <c r="B29" s="85"/>
      <c r="C29" s="85"/>
      <c r="D29" s="85"/>
      <c r="E29" s="85"/>
      <c r="F29" s="85"/>
      <c r="G29" s="85"/>
      <c r="H29" s="85"/>
      <c r="I29" s="85"/>
      <c r="J29" s="85"/>
      <c r="K29" s="86"/>
    </row>
    <row r="30" spans="1:11" x14ac:dyDescent="0.25">
      <c r="A30" s="84"/>
      <c r="B30" s="85"/>
      <c r="C30" s="85"/>
      <c r="D30" s="85"/>
      <c r="E30" s="85"/>
      <c r="F30" s="85"/>
      <c r="G30" s="85"/>
      <c r="H30" s="85"/>
      <c r="I30" s="85"/>
      <c r="J30" s="85"/>
      <c r="K30" s="86"/>
    </row>
    <row r="31" spans="1:11" x14ac:dyDescent="0.25">
      <c r="A31" s="84"/>
      <c r="B31" s="85"/>
      <c r="C31" s="85"/>
      <c r="D31" s="85"/>
      <c r="E31" s="85"/>
      <c r="F31" s="85"/>
      <c r="G31" s="85"/>
      <c r="H31" s="85"/>
      <c r="I31" s="85"/>
      <c r="J31" s="85"/>
      <c r="K31" s="86"/>
    </row>
    <row r="32" spans="1:11" x14ac:dyDescent="0.25">
      <c r="A32" s="84"/>
      <c r="B32" s="85"/>
      <c r="C32" s="85"/>
      <c r="D32" s="85"/>
      <c r="E32" s="85"/>
      <c r="F32" s="85"/>
      <c r="G32" s="85"/>
      <c r="H32" s="85"/>
      <c r="I32" s="85"/>
      <c r="J32" s="85"/>
      <c r="K32" s="86"/>
    </row>
    <row r="33" spans="1:11" x14ac:dyDescent="0.25">
      <c r="A33" s="84"/>
      <c r="B33" s="85"/>
      <c r="C33" s="85"/>
      <c r="D33" s="85"/>
      <c r="E33" s="85"/>
      <c r="F33" s="85"/>
      <c r="G33" s="85"/>
      <c r="H33" s="85"/>
      <c r="I33" s="85"/>
      <c r="J33" s="85"/>
      <c r="K33" s="86"/>
    </row>
    <row r="34" spans="1:11" ht="15.75" thickBot="1" x14ac:dyDescent="0.3">
      <c r="A34" s="87"/>
      <c r="B34" s="88"/>
      <c r="C34" s="88"/>
      <c r="D34" s="88"/>
      <c r="E34" s="88"/>
      <c r="F34" s="88"/>
      <c r="G34" s="88"/>
      <c r="H34" s="88"/>
      <c r="I34" s="88"/>
      <c r="J34" s="88"/>
      <c r="K34" s="89"/>
    </row>
  </sheetData>
  <mergeCells count="7">
    <mergeCell ref="A22:K34"/>
    <mergeCell ref="B2:C2"/>
    <mergeCell ref="B3:C3"/>
    <mergeCell ref="B4:C4"/>
    <mergeCell ref="C1:E1"/>
    <mergeCell ref="A8:F8"/>
    <mergeCell ref="A20:D2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7F46B-DDEE-4AEE-AA8B-DE4EB9F41F62}">
  <sheetPr>
    <tabColor rgb="FFFF0000"/>
  </sheetPr>
  <dimension ref="A1:D22"/>
  <sheetViews>
    <sheetView workbookViewId="0">
      <selection activeCell="H12" sqref="H12"/>
    </sheetView>
  </sheetViews>
  <sheetFormatPr defaultRowHeight="18.75" x14ac:dyDescent="0.3"/>
  <cols>
    <col min="1" max="1" width="32.7109375" bestFit="1" customWidth="1"/>
    <col min="2" max="2" width="4.7109375" customWidth="1"/>
    <col min="3" max="3" width="18.42578125" style="9" customWidth="1"/>
  </cols>
  <sheetData>
    <row r="1" spans="1:4" ht="33.75" x14ac:dyDescent="0.5">
      <c r="A1" s="90" t="s">
        <v>124</v>
      </c>
      <c r="B1" s="90"/>
      <c r="C1" s="90"/>
      <c r="D1" s="90"/>
    </row>
    <row r="2" spans="1:4" ht="21" x14ac:dyDescent="0.35">
      <c r="A2" s="91" t="s">
        <v>120</v>
      </c>
      <c r="B2" s="14"/>
      <c r="C2" s="92">
        <f>SUM(Breakfast!F40)</f>
        <v>0</v>
      </c>
    </row>
    <row r="3" spans="1:4" ht="21" x14ac:dyDescent="0.35">
      <c r="A3" s="94"/>
      <c r="B3" s="95"/>
      <c r="C3" s="96"/>
    </row>
    <row r="4" spans="1:4" ht="21" x14ac:dyDescent="0.35">
      <c r="A4" s="91" t="s">
        <v>121</v>
      </c>
      <c r="B4" s="14"/>
      <c r="C4" s="92">
        <f>SUM('Salad-Sandwich-Wraps'!G23)</f>
        <v>0</v>
      </c>
    </row>
    <row r="5" spans="1:4" ht="21" x14ac:dyDescent="0.35">
      <c r="A5" s="94"/>
      <c r="B5" s="95"/>
      <c r="C5" s="96"/>
    </row>
    <row r="6" spans="1:4" ht="21" x14ac:dyDescent="0.35">
      <c r="A6" s="91" t="s">
        <v>122</v>
      </c>
      <c r="B6" s="14"/>
      <c r="C6" s="92">
        <f>SUM(Pizza!E24)</f>
        <v>0</v>
      </c>
    </row>
    <row r="7" spans="1:4" ht="21" x14ac:dyDescent="0.35">
      <c r="A7" s="94"/>
      <c r="B7" s="95"/>
      <c r="C7" s="96"/>
    </row>
    <row r="8" spans="1:4" ht="21" x14ac:dyDescent="0.35">
      <c r="A8" s="91" t="s">
        <v>56</v>
      </c>
      <c r="B8" s="14"/>
      <c r="C8" s="92">
        <f>SUM(Entrees!E32)</f>
        <v>0</v>
      </c>
    </row>
    <row r="9" spans="1:4" ht="21" x14ac:dyDescent="0.35">
      <c r="A9" s="94"/>
      <c r="B9" s="95"/>
      <c r="C9" s="96"/>
    </row>
    <row r="10" spans="1:4" ht="21" x14ac:dyDescent="0.35">
      <c r="A10" s="91" t="s">
        <v>74</v>
      </c>
      <c r="B10" s="14"/>
      <c r="C10" s="92">
        <f>SUM(Snacks!O24)</f>
        <v>0</v>
      </c>
    </row>
    <row r="11" spans="1:4" ht="21" x14ac:dyDescent="0.35">
      <c r="A11" s="94"/>
      <c r="B11" s="95"/>
      <c r="C11" s="96"/>
    </row>
    <row r="12" spans="1:4" ht="21" x14ac:dyDescent="0.35">
      <c r="A12" s="91" t="s">
        <v>90</v>
      </c>
      <c r="B12" s="14"/>
      <c r="C12" s="92">
        <f>SUM(Desserts!F27)</f>
        <v>0</v>
      </c>
    </row>
    <row r="13" spans="1:4" ht="21" x14ac:dyDescent="0.35">
      <c r="A13" s="94"/>
      <c r="B13" s="95"/>
      <c r="C13" s="96"/>
    </row>
    <row r="14" spans="1:4" ht="21" x14ac:dyDescent="0.35">
      <c r="A14" s="91" t="s">
        <v>123</v>
      </c>
      <c r="B14" s="14"/>
      <c r="C14" s="92">
        <f>SUM(Beverages!F26)</f>
        <v>0</v>
      </c>
    </row>
    <row r="15" spans="1:4" ht="21" x14ac:dyDescent="0.35">
      <c r="A15" s="94"/>
      <c r="B15" s="95"/>
      <c r="C15" s="96"/>
    </row>
    <row r="16" spans="1:4" ht="21" x14ac:dyDescent="0.35">
      <c r="A16" s="91" t="s">
        <v>115</v>
      </c>
      <c r="B16" s="14"/>
      <c r="C16" s="92">
        <f>SUM('Linen - Gift Cards - Requests'!G4)</f>
        <v>0</v>
      </c>
    </row>
    <row r="17" spans="1:3" ht="21" x14ac:dyDescent="0.35">
      <c r="A17" s="94"/>
      <c r="B17" s="95"/>
      <c r="C17" s="96"/>
    </row>
    <row r="18" spans="1:3" ht="21" x14ac:dyDescent="0.35">
      <c r="A18" s="91" t="s">
        <v>116</v>
      </c>
      <c r="B18" s="14"/>
      <c r="C18" s="92">
        <f>SUM('Linen - Gift Cards - Requests'!F15)</f>
        <v>0</v>
      </c>
    </row>
    <row r="19" spans="1:3" x14ac:dyDescent="0.3">
      <c r="A19" s="95"/>
      <c r="B19" s="95"/>
      <c r="C19" s="96"/>
    </row>
    <row r="20" spans="1:3" ht="21" x14ac:dyDescent="0.35">
      <c r="A20" s="91" t="s">
        <v>6</v>
      </c>
      <c r="B20" s="14"/>
      <c r="C20" s="92">
        <f>SUM(C2,C4,C6,C8,C10,C12,C14,C16,C18)</f>
        <v>0</v>
      </c>
    </row>
    <row r="21" spans="1:3" ht="21" x14ac:dyDescent="0.35">
      <c r="A21" s="91" t="s">
        <v>125</v>
      </c>
      <c r="B21" s="14"/>
      <c r="C21" s="93">
        <f>SUM(C2+C4+C6+C8+C10+C12+C14+C16)*0.09875</f>
        <v>0</v>
      </c>
    </row>
    <row r="22" spans="1:3" ht="21" x14ac:dyDescent="0.35">
      <c r="A22" s="91" t="s">
        <v>126</v>
      </c>
      <c r="B22" s="14"/>
      <c r="C22" s="92">
        <f>SUM(C20:C21)</f>
        <v>0</v>
      </c>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46597-1891-43B2-94EA-7A6D95DD78CE}">
  <dimension ref="A1:N40"/>
  <sheetViews>
    <sheetView topLeftCell="A10" workbookViewId="0">
      <selection activeCell="F40" sqref="F40"/>
    </sheetView>
  </sheetViews>
  <sheetFormatPr defaultRowHeight="15" x14ac:dyDescent="0.25"/>
  <cols>
    <col min="1" max="1" width="15.140625" style="2" bestFit="1" customWidth="1"/>
    <col min="2" max="2" width="30.140625" style="2" bestFit="1" customWidth="1"/>
    <col min="3" max="4" width="9.140625" style="2"/>
    <col min="5" max="5" width="9.140625" style="5"/>
    <col min="6" max="6" width="15.5703125" style="5" customWidth="1"/>
  </cols>
  <sheetData>
    <row r="1" spans="1:14" x14ac:dyDescent="0.25">
      <c r="B1" s="4" t="s">
        <v>2</v>
      </c>
      <c r="C1" s="4"/>
      <c r="D1" s="4"/>
      <c r="E1" s="4"/>
      <c r="F1" s="4"/>
    </row>
    <row r="2" spans="1:14" x14ac:dyDescent="0.25">
      <c r="B2" s="4"/>
      <c r="C2" s="4"/>
      <c r="D2" s="4"/>
      <c r="E2" s="4"/>
      <c r="F2" s="4"/>
    </row>
    <row r="4" spans="1:14" x14ac:dyDescent="0.25">
      <c r="A4" s="6" t="s">
        <v>3</v>
      </c>
      <c r="B4" s="6"/>
      <c r="C4" s="6"/>
      <c r="D4" s="6"/>
      <c r="E4" s="7" t="s">
        <v>5</v>
      </c>
      <c r="F4" s="7" t="s">
        <v>6</v>
      </c>
    </row>
    <row r="5" spans="1:14" x14ac:dyDescent="0.25">
      <c r="A5" s="18"/>
      <c r="B5" s="16" t="s">
        <v>4</v>
      </c>
      <c r="C5" s="15"/>
      <c r="D5" s="15"/>
      <c r="E5" s="19">
        <v>13.95</v>
      </c>
      <c r="F5" s="19">
        <f>+A5*E5</f>
        <v>0</v>
      </c>
    </row>
    <row r="7" spans="1:14" x14ac:dyDescent="0.25">
      <c r="A7" s="18"/>
      <c r="B7" s="17" t="s">
        <v>12</v>
      </c>
      <c r="C7" s="15"/>
      <c r="D7" s="15"/>
      <c r="E7" s="19">
        <v>13.95</v>
      </c>
      <c r="F7" s="19">
        <f>+A7*E7</f>
        <v>0</v>
      </c>
    </row>
    <row r="8" spans="1:14" x14ac:dyDescent="0.25">
      <c r="A8" s="15" t="s">
        <v>8</v>
      </c>
      <c r="B8" s="15" t="s">
        <v>13</v>
      </c>
      <c r="C8" s="15"/>
      <c r="D8" s="15"/>
      <c r="E8" s="19"/>
      <c r="F8" s="19"/>
    </row>
    <row r="9" spans="1:14" x14ac:dyDescent="0.25">
      <c r="A9" s="18"/>
      <c r="B9" s="15" t="s">
        <v>9</v>
      </c>
      <c r="C9" s="15"/>
      <c r="D9" s="15"/>
      <c r="E9" s="19"/>
      <c r="F9" s="19"/>
    </row>
    <row r="10" spans="1:14" x14ac:dyDescent="0.25">
      <c r="A10" s="18"/>
      <c r="B10" s="15" t="s">
        <v>10</v>
      </c>
      <c r="C10" s="15"/>
      <c r="D10" s="15"/>
      <c r="E10" s="19"/>
      <c r="F10" s="19"/>
    </row>
    <row r="11" spans="1:14" x14ac:dyDescent="0.25">
      <c r="A11" s="18"/>
      <c r="B11" s="15" t="s">
        <v>11</v>
      </c>
      <c r="C11" s="15"/>
      <c r="D11" s="15"/>
      <c r="E11" s="19"/>
      <c r="F11" s="19"/>
    </row>
    <row r="12" spans="1:14" x14ac:dyDescent="0.25">
      <c r="N12" t="s">
        <v>33</v>
      </c>
    </row>
    <row r="13" spans="1:14" x14ac:dyDescent="0.25">
      <c r="A13" s="15"/>
      <c r="B13" s="16" t="s">
        <v>14</v>
      </c>
      <c r="C13" s="15"/>
      <c r="D13" s="15"/>
      <c r="E13" s="19"/>
      <c r="F13" s="19"/>
    </row>
    <row r="14" spans="1:14" x14ac:dyDescent="0.25">
      <c r="A14" s="15" t="s">
        <v>8</v>
      </c>
      <c r="B14" s="15"/>
      <c r="C14" s="15"/>
      <c r="D14" s="15"/>
      <c r="E14" s="19"/>
      <c r="F14" s="19"/>
    </row>
    <row r="15" spans="1:14" x14ac:dyDescent="0.25">
      <c r="A15" s="18"/>
      <c r="B15" s="15" t="s">
        <v>15</v>
      </c>
      <c r="C15" s="15"/>
      <c r="D15" s="15"/>
      <c r="E15" s="19">
        <v>38.950000000000003</v>
      </c>
      <c r="F15" s="19">
        <f>+A15*E15</f>
        <v>0</v>
      </c>
    </row>
    <row r="16" spans="1:14" x14ac:dyDescent="0.25">
      <c r="A16" s="18"/>
      <c r="B16" s="15" t="s">
        <v>16</v>
      </c>
      <c r="C16" s="15"/>
      <c r="D16" s="15"/>
      <c r="E16" s="19">
        <v>58.95</v>
      </c>
      <c r="F16" s="19">
        <f>+A16*E16</f>
        <v>0</v>
      </c>
    </row>
    <row r="17" spans="1:6" x14ac:dyDescent="0.25">
      <c r="A17" s="18"/>
      <c r="B17" s="15" t="s">
        <v>17</v>
      </c>
      <c r="C17" s="15"/>
      <c r="D17" s="15"/>
      <c r="E17" s="19">
        <v>78.95</v>
      </c>
      <c r="F17" s="19">
        <f>+A17*E17</f>
        <v>0</v>
      </c>
    </row>
    <row r="19" spans="1:6" x14ac:dyDescent="0.25">
      <c r="A19" s="15"/>
      <c r="B19" s="16" t="s">
        <v>18</v>
      </c>
      <c r="C19" s="15"/>
      <c r="D19" s="15" t="s">
        <v>6</v>
      </c>
      <c r="E19" s="19"/>
      <c r="F19" s="19"/>
    </row>
    <row r="20" spans="1:6" x14ac:dyDescent="0.25">
      <c r="A20" s="15" t="s">
        <v>19</v>
      </c>
      <c r="B20" s="15" t="s">
        <v>20</v>
      </c>
      <c r="C20" s="15"/>
      <c r="D20" s="15">
        <f>SUM(A21:A24)</f>
        <v>0</v>
      </c>
      <c r="E20" s="19">
        <v>8.9499999999999993</v>
      </c>
      <c r="F20" s="19">
        <f>+E20*D20</f>
        <v>0</v>
      </c>
    </row>
    <row r="21" spans="1:6" x14ac:dyDescent="0.25">
      <c r="A21" s="18"/>
      <c r="B21" s="15" t="s">
        <v>9</v>
      </c>
      <c r="C21" s="15"/>
      <c r="D21" s="15"/>
      <c r="E21" s="19"/>
      <c r="F21" s="19"/>
    </row>
    <row r="22" spans="1:6" x14ac:dyDescent="0.25">
      <c r="A22" s="18"/>
      <c r="B22" s="15" t="s">
        <v>21</v>
      </c>
      <c r="C22" s="15"/>
      <c r="D22" s="15"/>
      <c r="E22" s="19"/>
      <c r="F22" s="19"/>
    </row>
    <row r="23" spans="1:6" x14ac:dyDescent="0.25">
      <c r="A23" s="18"/>
      <c r="B23" s="15" t="s">
        <v>22</v>
      </c>
      <c r="C23" s="15"/>
      <c r="D23" s="15"/>
      <c r="E23" s="19"/>
      <c r="F23" s="19"/>
    </row>
    <row r="24" spans="1:6" x14ac:dyDescent="0.25">
      <c r="A24" s="18"/>
      <c r="B24" s="15" t="s">
        <v>23</v>
      </c>
      <c r="C24" s="15"/>
      <c r="D24" s="15"/>
      <c r="E24" s="19"/>
      <c r="F24" s="19"/>
    </row>
    <row r="26" spans="1:6" x14ac:dyDescent="0.25">
      <c r="A26" s="18"/>
      <c r="B26" s="15" t="s">
        <v>24</v>
      </c>
      <c r="C26" s="15"/>
      <c r="D26" s="15"/>
      <c r="E26" s="19">
        <v>8.9499999999999993</v>
      </c>
      <c r="F26" s="19">
        <f>+A26*E26</f>
        <v>0</v>
      </c>
    </row>
    <row r="28" spans="1:6" x14ac:dyDescent="0.25">
      <c r="A28" s="18"/>
      <c r="B28" s="15" t="s">
        <v>25</v>
      </c>
      <c r="C28" s="15"/>
      <c r="D28" s="15"/>
      <c r="E28" s="19">
        <v>2.95</v>
      </c>
      <c r="F28" s="19">
        <f>+A28*E28</f>
        <v>0</v>
      </c>
    </row>
    <row r="30" spans="1:6" x14ac:dyDescent="0.25">
      <c r="A30" s="18"/>
      <c r="B30" s="15" t="s">
        <v>26</v>
      </c>
      <c r="C30" s="15"/>
      <c r="D30" s="15"/>
      <c r="E30" s="19">
        <v>18.95</v>
      </c>
      <c r="F30" s="19">
        <f>+A30*E30</f>
        <v>0</v>
      </c>
    </row>
    <row r="31" spans="1:6" x14ac:dyDescent="0.25">
      <c r="A31" s="15"/>
      <c r="B31" s="15" t="s">
        <v>27</v>
      </c>
      <c r="C31" s="15"/>
      <c r="D31" s="15"/>
      <c r="E31" s="19"/>
      <c r="F31" s="19"/>
    </row>
    <row r="33" spans="1:6" x14ac:dyDescent="0.25">
      <c r="A33" s="18"/>
      <c r="B33" s="15" t="s">
        <v>28</v>
      </c>
      <c r="C33" s="15"/>
      <c r="D33" s="15"/>
      <c r="E33" s="19">
        <v>9.9499999999999993</v>
      </c>
      <c r="F33" s="19">
        <f>+A33*E33</f>
        <v>0</v>
      </c>
    </row>
    <row r="35" spans="1:6" x14ac:dyDescent="0.25">
      <c r="A35" s="18"/>
      <c r="B35" s="15" t="s">
        <v>30</v>
      </c>
      <c r="C35" s="15"/>
      <c r="D35" s="15"/>
      <c r="E35" s="19">
        <v>13.95</v>
      </c>
      <c r="F35" s="19">
        <f>+A35*E35</f>
        <v>0</v>
      </c>
    </row>
    <row r="37" spans="1:6" x14ac:dyDescent="0.25">
      <c r="A37" s="18"/>
      <c r="B37" s="15" t="s">
        <v>31</v>
      </c>
      <c r="C37" s="15"/>
      <c r="D37" s="15"/>
      <c r="E37" s="19">
        <v>1.5</v>
      </c>
      <c r="F37" s="19">
        <f>+A37*E37</f>
        <v>0</v>
      </c>
    </row>
    <row r="38" spans="1:6" x14ac:dyDescent="0.25">
      <c r="A38" s="18"/>
      <c r="B38" s="15" t="s">
        <v>32</v>
      </c>
      <c r="C38" s="15"/>
      <c r="D38" s="15"/>
      <c r="E38" s="19">
        <v>1.5</v>
      </c>
      <c r="F38" s="19">
        <f>+A38*E38</f>
        <v>0</v>
      </c>
    </row>
    <row r="40" spans="1:6" x14ac:dyDescent="0.25">
      <c r="C40" s="3" t="s">
        <v>34</v>
      </c>
      <c r="D40" s="3"/>
      <c r="F40" s="5">
        <f>SUM(F5,F7,F15,F16,F17,F20,F26,F28,F30,F33,F35,F37,F38)</f>
        <v>0</v>
      </c>
    </row>
  </sheetData>
  <mergeCells count="2">
    <mergeCell ref="B1:F2"/>
    <mergeCell ref="C40:D40"/>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5F54-72A2-4524-AA44-E17A3BC924C0}">
  <dimension ref="A1:G23"/>
  <sheetViews>
    <sheetView workbookViewId="0">
      <selection activeCell="A19" sqref="A19"/>
    </sheetView>
  </sheetViews>
  <sheetFormatPr defaultRowHeight="15" x14ac:dyDescent="0.25"/>
  <cols>
    <col min="1" max="1" width="15.42578125" style="2" customWidth="1"/>
    <col min="2" max="5" width="9.140625" style="2"/>
    <col min="6" max="7" width="9.140625" style="5"/>
  </cols>
  <sheetData>
    <row r="1" spans="1:7" x14ac:dyDescent="0.25">
      <c r="B1" s="20" t="s">
        <v>35</v>
      </c>
      <c r="C1" s="21"/>
      <c r="D1" s="21"/>
      <c r="E1" s="21"/>
      <c r="F1" s="21"/>
      <c r="G1" s="22"/>
    </row>
    <row r="2" spans="1:7" ht="15.75" thickBot="1" x14ac:dyDescent="0.3">
      <c r="B2" s="23"/>
      <c r="C2" s="24"/>
      <c r="D2" s="24"/>
      <c r="E2" s="24"/>
      <c r="F2" s="24"/>
      <c r="G2" s="25"/>
    </row>
    <row r="4" spans="1:7" x14ac:dyDescent="0.25">
      <c r="A4" s="2" t="s">
        <v>36</v>
      </c>
    </row>
    <row r="5" spans="1:7" ht="18.75" x14ac:dyDescent="0.3">
      <c r="C5" s="27" t="s">
        <v>41</v>
      </c>
      <c r="D5" s="27"/>
      <c r="E5" s="27"/>
    </row>
    <row r="6" spans="1:7" x14ac:dyDescent="0.25">
      <c r="A6" s="18"/>
      <c r="B6" s="15"/>
      <c r="C6" s="26" t="s">
        <v>37</v>
      </c>
      <c r="D6" s="26"/>
      <c r="E6" s="26"/>
      <c r="F6" s="19">
        <v>11.95</v>
      </c>
      <c r="G6" s="19">
        <f>+F6*A6</f>
        <v>0</v>
      </c>
    </row>
    <row r="7" spans="1:7" x14ac:dyDescent="0.25">
      <c r="A7" s="18"/>
      <c r="B7" s="15"/>
      <c r="C7" s="26" t="s">
        <v>38</v>
      </c>
      <c r="D7" s="26"/>
      <c r="E7" s="26"/>
      <c r="F7" s="19">
        <v>11.95</v>
      </c>
      <c r="G7" s="19">
        <f t="shared" ref="G7:G9" si="0">+F7*A7</f>
        <v>0</v>
      </c>
    </row>
    <row r="8" spans="1:7" x14ac:dyDescent="0.25">
      <c r="A8" s="18"/>
      <c r="B8" s="15"/>
      <c r="C8" s="26" t="s">
        <v>39</v>
      </c>
      <c r="D8" s="26"/>
      <c r="E8" s="26"/>
      <c r="F8" s="19">
        <v>11.95</v>
      </c>
      <c r="G8" s="19">
        <f t="shared" si="0"/>
        <v>0</v>
      </c>
    </row>
    <row r="9" spans="1:7" x14ac:dyDescent="0.25">
      <c r="A9" s="18"/>
      <c r="B9" s="15"/>
      <c r="C9" s="26" t="s">
        <v>40</v>
      </c>
      <c r="D9" s="26"/>
      <c r="E9" s="26"/>
      <c r="F9" s="19">
        <v>11.95</v>
      </c>
      <c r="G9" s="19">
        <f t="shared" si="0"/>
        <v>0</v>
      </c>
    </row>
    <row r="11" spans="1:7" ht="18.75" x14ac:dyDescent="0.3">
      <c r="C11" s="27" t="s">
        <v>42</v>
      </c>
      <c r="D11" s="27"/>
      <c r="E11" s="27"/>
    </row>
    <row r="12" spans="1:7" x14ac:dyDescent="0.25">
      <c r="A12" s="18"/>
      <c r="B12" s="15"/>
      <c r="C12" s="26" t="s">
        <v>43</v>
      </c>
      <c r="D12" s="26"/>
      <c r="E12" s="26"/>
      <c r="F12" s="19">
        <v>12.95</v>
      </c>
      <c r="G12" s="19">
        <f>+F12*A12</f>
        <v>0</v>
      </c>
    </row>
    <row r="13" spans="1:7" x14ac:dyDescent="0.25">
      <c r="A13" s="18"/>
      <c r="B13" s="15"/>
      <c r="C13" s="26" t="s">
        <v>44</v>
      </c>
      <c r="D13" s="26"/>
      <c r="E13" s="26"/>
      <c r="F13" s="19">
        <v>12.95</v>
      </c>
      <c r="G13" s="19">
        <f t="shared" ref="G13:G15" si="1">+F13*A13</f>
        <v>0</v>
      </c>
    </row>
    <row r="14" spans="1:7" x14ac:dyDescent="0.25">
      <c r="A14" s="18"/>
      <c r="B14" s="15"/>
      <c r="C14" s="26" t="s">
        <v>37</v>
      </c>
      <c r="D14" s="26"/>
      <c r="E14" s="26"/>
      <c r="F14" s="19">
        <v>12.95</v>
      </c>
      <c r="G14" s="19">
        <f t="shared" si="1"/>
        <v>0</v>
      </c>
    </row>
    <row r="15" spans="1:7" x14ac:dyDescent="0.25">
      <c r="A15" s="18"/>
      <c r="B15" s="15"/>
      <c r="C15" s="26" t="s">
        <v>38</v>
      </c>
      <c r="D15" s="26"/>
      <c r="E15" s="26"/>
      <c r="F15" s="19">
        <v>12.95</v>
      </c>
      <c r="G15" s="19">
        <f t="shared" si="1"/>
        <v>0</v>
      </c>
    </row>
    <row r="17" spans="1:7" ht="18.75" x14ac:dyDescent="0.3">
      <c r="C17" s="27" t="s">
        <v>45</v>
      </c>
      <c r="D17" s="27"/>
      <c r="E17" s="27"/>
    </row>
    <row r="18" spans="1:7" x14ac:dyDescent="0.25">
      <c r="A18" s="18"/>
      <c r="B18" s="15"/>
      <c r="C18" s="26" t="s">
        <v>46</v>
      </c>
      <c r="D18" s="26"/>
      <c r="E18" s="26"/>
      <c r="F18" s="19">
        <v>11.95</v>
      </c>
      <c r="G18" s="19">
        <f>+F18*A18</f>
        <v>0</v>
      </c>
    </row>
    <row r="19" spans="1:7" x14ac:dyDescent="0.25">
      <c r="A19" s="18"/>
      <c r="B19" s="15"/>
      <c r="C19" s="26" t="s">
        <v>47</v>
      </c>
      <c r="D19" s="26"/>
      <c r="E19" s="26"/>
      <c r="F19" s="19">
        <v>14.95</v>
      </c>
      <c r="G19" s="19">
        <f t="shared" ref="G19:G21" si="2">+F19*A19</f>
        <v>0</v>
      </c>
    </row>
    <row r="20" spans="1:7" x14ac:dyDescent="0.25">
      <c r="A20" s="18"/>
      <c r="B20" s="15"/>
      <c r="C20" s="26" t="s">
        <v>48</v>
      </c>
      <c r="D20" s="26"/>
      <c r="E20" s="26"/>
      <c r="F20" s="19">
        <v>13.95</v>
      </c>
      <c r="G20" s="19">
        <f t="shared" si="2"/>
        <v>0</v>
      </c>
    </row>
    <row r="21" spans="1:7" x14ac:dyDescent="0.25">
      <c r="A21" s="18"/>
      <c r="B21" s="15"/>
      <c r="C21" s="26" t="s">
        <v>33</v>
      </c>
      <c r="D21" s="26"/>
      <c r="E21" s="26"/>
      <c r="F21" s="19" t="s">
        <v>33</v>
      </c>
      <c r="G21" s="19"/>
    </row>
    <row r="23" spans="1:7" x14ac:dyDescent="0.25">
      <c r="D23" s="3" t="s">
        <v>34</v>
      </c>
      <c r="E23" s="3"/>
      <c r="G23" s="5">
        <f>SUM(G6:G21)</f>
        <v>0</v>
      </c>
    </row>
  </sheetData>
  <mergeCells count="17">
    <mergeCell ref="C18:E18"/>
    <mergeCell ref="C19:E19"/>
    <mergeCell ref="C20:E20"/>
    <mergeCell ref="C21:E21"/>
    <mergeCell ref="D23:E23"/>
    <mergeCell ref="C11:E11"/>
    <mergeCell ref="C12:E12"/>
    <mergeCell ref="C13:E13"/>
    <mergeCell ref="C14:E14"/>
    <mergeCell ref="C15:E15"/>
    <mergeCell ref="C17:E17"/>
    <mergeCell ref="B1:G2"/>
    <mergeCell ref="C6:E6"/>
    <mergeCell ref="C7:E7"/>
    <mergeCell ref="C8:E8"/>
    <mergeCell ref="C9:E9"/>
    <mergeCell ref="C5:E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3DC76-35D2-4FC5-B7E2-1826C769B310}">
  <dimension ref="A4:E24"/>
  <sheetViews>
    <sheetView workbookViewId="0">
      <selection activeCell="A5" sqref="A5"/>
    </sheetView>
  </sheetViews>
  <sheetFormatPr defaultRowHeight="15" x14ac:dyDescent="0.25"/>
  <cols>
    <col min="2" max="2" width="15.28515625" bestFit="1" customWidth="1"/>
  </cols>
  <sheetData>
    <row r="4" spans="1:5" ht="26.25" x14ac:dyDescent="0.4">
      <c r="A4" s="28" t="s">
        <v>130</v>
      </c>
      <c r="B4" s="29"/>
      <c r="C4" s="29"/>
      <c r="D4" s="29"/>
      <c r="E4" s="30"/>
    </row>
    <row r="5" spans="1:5" x14ac:dyDescent="0.25">
      <c r="B5" s="31"/>
      <c r="C5" s="38" t="s">
        <v>33</v>
      </c>
      <c r="D5" s="33"/>
      <c r="E5" s="33"/>
    </row>
    <row r="6" spans="1:5" x14ac:dyDescent="0.25">
      <c r="B6" s="34" t="s">
        <v>49</v>
      </c>
      <c r="C6" s="35"/>
      <c r="D6" s="36">
        <v>13.95</v>
      </c>
      <c r="E6" s="36">
        <f>+C6*D6</f>
        <v>0</v>
      </c>
    </row>
    <row r="7" spans="1:5" x14ac:dyDescent="0.25">
      <c r="B7" s="34" t="s">
        <v>50</v>
      </c>
      <c r="C7" s="35"/>
      <c r="D7" s="36">
        <v>15.95</v>
      </c>
      <c r="E7" s="36">
        <f t="shared" ref="E7:E11" si="0">+C7*D7</f>
        <v>0</v>
      </c>
    </row>
    <row r="8" spans="1:5" x14ac:dyDescent="0.25">
      <c r="B8" s="34" t="s">
        <v>51</v>
      </c>
      <c r="C8" s="35"/>
      <c r="D8" s="36">
        <v>15.95</v>
      </c>
      <c r="E8" s="36">
        <f t="shared" si="0"/>
        <v>0</v>
      </c>
    </row>
    <row r="9" spans="1:5" x14ac:dyDescent="0.25">
      <c r="B9" s="34" t="s">
        <v>52</v>
      </c>
      <c r="C9" s="35"/>
      <c r="D9" s="36">
        <v>15.95</v>
      </c>
      <c r="E9" s="36">
        <f t="shared" si="0"/>
        <v>0</v>
      </c>
    </row>
    <row r="10" spans="1:5" x14ac:dyDescent="0.25">
      <c r="B10" s="34" t="s">
        <v>53</v>
      </c>
      <c r="C10" s="35"/>
      <c r="D10" s="36">
        <v>15.95</v>
      </c>
      <c r="E10" s="36">
        <f t="shared" si="0"/>
        <v>0</v>
      </c>
    </row>
    <row r="11" spans="1:5" x14ac:dyDescent="0.25">
      <c r="B11" s="34" t="s">
        <v>38</v>
      </c>
      <c r="C11" s="35"/>
      <c r="D11" s="36">
        <v>15.95</v>
      </c>
      <c r="E11" s="36">
        <f t="shared" si="0"/>
        <v>0</v>
      </c>
    </row>
    <row r="12" spans="1:5" x14ac:dyDescent="0.25">
      <c r="B12" s="34"/>
      <c r="C12" s="34"/>
      <c r="D12" s="36"/>
      <c r="E12" s="36"/>
    </row>
    <row r="13" spans="1:5" ht="18.75" x14ac:dyDescent="0.3">
      <c r="B13" s="37" t="s">
        <v>48</v>
      </c>
      <c r="C13" s="38" t="s">
        <v>33</v>
      </c>
      <c r="D13" s="36"/>
      <c r="E13" s="36"/>
    </row>
    <row r="14" spans="1:5" x14ac:dyDescent="0.25">
      <c r="B14" s="34" t="s">
        <v>49</v>
      </c>
      <c r="C14" s="35"/>
      <c r="D14" s="36">
        <v>17.95</v>
      </c>
      <c r="E14" s="36">
        <f t="shared" ref="E14:E16" si="1">+C14*D14</f>
        <v>0</v>
      </c>
    </row>
    <row r="15" spans="1:5" x14ac:dyDescent="0.25">
      <c r="B15" s="34" t="s">
        <v>54</v>
      </c>
      <c r="C15" s="35"/>
      <c r="D15" s="36">
        <v>17.95</v>
      </c>
      <c r="E15" s="36">
        <f t="shared" si="1"/>
        <v>0</v>
      </c>
    </row>
    <row r="16" spans="1:5" x14ac:dyDescent="0.25">
      <c r="B16" s="34" t="s">
        <v>52</v>
      </c>
      <c r="C16" s="35"/>
      <c r="D16" s="36">
        <v>17.95</v>
      </c>
      <c r="E16" s="36">
        <f t="shared" si="1"/>
        <v>0</v>
      </c>
    </row>
    <row r="17" spans="1:5" x14ac:dyDescent="0.25">
      <c r="B17" s="34"/>
      <c r="C17" s="34"/>
      <c r="D17" s="36"/>
      <c r="E17" s="36"/>
    </row>
    <row r="18" spans="1:5" ht="18.75" x14ac:dyDescent="0.3">
      <c r="B18" s="37" t="s">
        <v>47</v>
      </c>
      <c r="C18" s="38" t="s">
        <v>33</v>
      </c>
      <c r="D18" s="36"/>
      <c r="E18" s="36"/>
    </row>
    <row r="19" spans="1:5" x14ac:dyDescent="0.25">
      <c r="B19" s="34" t="s">
        <v>49</v>
      </c>
      <c r="C19" s="35"/>
      <c r="D19" s="36">
        <v>17.95</v>
      </c>
      <c r="E19" s="36">
        <f t="shared" ref="E19:E21" si="2">+C19*D19</f>
        <v>0</v>
      </c>
    </row>
    <row r="20" spans="1:5" x14ac:dyDescent="0.25">
      <c r="B20" s="34" t="s">
        <v>55</v>
      </c>
      <c r="C20" s="35"/>
      <c r="D20" s="36">
        <v>17.95</v>
      </c>
      <c r="E20" s="36">
        <f t="shared" si="2"/>
        <v>0</v>
      </c>
    </row>
    <row r="21" spans="1:5" x14ac:dyDescent="0.25">
      <c r="B21" s="34" t="s">
        <v>52</v>
      </c>
      <c r="C21" s="35"/>
      <c r="D21" s="36">
        <v>17.95</v>
      </c>
      <c r="E21" s="36">
        <f t="shared" si="2"/>
        <v>0</v>
      </c>
    </row>
    <row r="22" spans="1:5" x14ac:dyDescent="0.25">
      <c r="A22" s="31"/>
      <c r="B22" s="34"/>
      <c r="C22" s="34"/>
      <c r="D22" s="36"/>
      <c r="E22" s="36"/>
    </row>
    <row r="24" spans="1:5" x14ac:dyDescent="0.25">
      <c r="B24" s="39" t="s">
        <v>34</v>
      </c>
      <c r="C24" s="39"/>
      <c r="E24" s="40">
        <f>SUM(E6:E21)</f>
        <v>0</v>
      </c>
    </row>
  </sheetData>
  <mergeCells count="2">
    <mergeCell ref="A4:E4"/>
    <mergeCell ref="B24:C2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0B3FB-FB0C-4E6B-BA67-37B70A6ABFA3}">
  <dimension ref="A1:F32"/>
  <sheetViews>
    <sheetView workbookViewId="0">
      <selection activeCell="A27" sqref="A27"/>
    </sheetView>
  </sheetViews>
  <sheetFormatPr defaultRowHeight="15" x14ac:dyDescent="0.25"/>
  <cols>
    <col min="1" max="1" width="10.28515625" bestFit="1" customWidth="1"/>
    <col min="2" max="2" width="25.28515625" customWidth="1"/>
  </cols>
  <sheetData>
    <row r="1" spans="1:6" x14ac:dyDescent="0.25">
      <c r="B1" s="41" t="s">
        <v>56</v>
      </c>
      <c r="C1" s="42"/>
      <c r="D1" s="42"/>
      <c r="E1" s="42"/>
      <c r="F1" s="43"/>
    </row>
    <row r="2" spans="1:6" ht="15.75" thickBot="1" x14ac:dyDescent="0.3">
      <c r="B2" s="44"/>
      <c r="C2" s="45"/>
      <c r="D2" s="45"/>
      <c r="E2" s="45"/>
      <c r="F2" s="46"/>
    </row>
    <row r="4" spans="1:6" ht="18.75" x14ac:dyDescent="0.3">
      <c r="A4" s="47" t="s">
        <v>3</v>
      </c>
      <c r="B4" s="48"/>
      <c r="C4" s="48"/>
      <c r="D4" s="49"/>
      <c r="E4" s="49"/>
    </row>
    <row r="5" spans="1:6" x14ac:dyDescent="0.25">
      <c r="A5" s="48"/>
      <c r="B5" s="48"/>
      <c r="C5" s="48"/>
      <c r="D5" s="49"/>
      <c r="E5" s="49"/>
    </row>
    <row r="6" spans="1:6" ht="15.75" x14ac:dyDescent="0.25">
      <c r="A6" s="57" t="s">
        <v>57</v>
      </c>
      <c r="B6" s="57"/>
      <c r="C6" s="48"/>
      <c r="D6" s="49"/>
      <c r="E6" s="49"/>
    </row>
    <row r="7" spans="1:6" x14ac:dyDescent="0.25">
      <c r="A7" s="48"/>
      <c r="B7" s="48"/>
      <c r="C7" s="48"/>
      <c r="D7" s="49"/>
      <c r="E7" s="49"/>
    </row>
    <row r="8" spans="1:6" x14ac:dyDescent="0.25">
      <c r="A8" s="32"/>
      <c r="B8" s="34" t="s">
        <v>58</v>
      </c>
      <c r="C8" s="34"/>
      <c r="D8" s="36">
        <v>12.95</v>
      </c>
      <c r="E8" s="36">
        <f>+D8*A8</f>
        <v>0</v>
      </c>
    </row>
    <row r="9" spans="1:6" x14ac:dyDescent="0.25">
      <c r="A9" s="32"/>
      <c r="B9" s="34" t="s">
        <v>59</v>
      </c>
      <c r="C9" s="34"/>
      <c r="D9" s="36">
        <v>1.5</v>
      </c>
      <c r="E9" s="36">
        <f>+D9*A9</f>
        <v>0</v>
      </c>
    </row>
    <row r="10" spans="1:6" x14ac:dyDescent="0.25">
      <c r="A10" s="48"/>
      <c r="B10" s="51"/>
      <c r="C10" s="51"/>
      <c r="D10" s="52"/>
      <c r="E10" s="52"/>
    </row>
    <row r="11" spans="1:6" x14ac:dyDescent="0.25">
      <c r="A11" s="32"/>
      <c r="B11" s="34" t="s">
        <v>60</v>
      </c>
      <c r="C11" s="34"/>
      <c r="D11" s="36">
        <v>12.95</v>
      </c>
      <c r="E11" s="36">
        <f>+D11*A11</f>
        <v>0</v>
      </c>
    </row>
    <row r="12" spans="1:6" x14ac:dyDescent="0.25">
      <c r="A12" s="48"/>
      <c r="B12" s="51" t="s">
        <v>33</v>
      </c>
      <c r="C12" s="51"/>
      <c r="D12" s="52"/>
      <c r="E12" s="52"/>
    </row>
    <row r="13" spans="1:6" ht="15.75" x14ac:dyDescent="0.25">
      <c r="A13" s="53"/>
      <c r="B13" s="54" t="s">
        <v>61</v>
      </c>
      <c r="C13" s="34"/>
      <c r="D13" s="36"/>
      <c r="E13" s="36"/>
    </row>
    <row r="14" spans="1:6" x14ac:dyDescent="0.25">
      <c r="A14" s="32"/>
      <c r="B14" s="34" t="s">
        <v>62</v>
      </c>
      <c r="C14" s="34"/>
      <c r="D14" s="36">
        <v>13.95</v>
      </c>
      <c r="E14" s="36">
        <f>+D14*A14</f>
        <v>0</v>
      </c>
    </row>
    <row r="15" spans="1:6" x14ac:dyDescent="0.25">
      <c r="A15" s="32"/>
      <c r="B15" s="34" t="s">
        <v>63</v>
      </c>
      <c r="C15" s="34"/>
      <c r="D15" s="36">
        <v>13.95</v>
      </c>
      <c r="E15" s="36">
        <f>+D15*A15</f>
        <v>0</v>
      </c>
    </row>
    <row r="16" spans="1:6" x14ac:dyDescent="0.25">
      <c r="A16" s="48"/>
      <c r="B16" s="51"/>
      <c r="C16" s="51"/>
      <c r="D16" s="52"/>
      <c r="E16" s="52"/>
    </row>
    <row r="17" spans="1:5" x14ac:dyDescent="0.25">
      <c r="A17" s="32"/>
      <c r="B17" s="34" t="s">
        <v>64</v>
      </c>
      <c r="C17" s="34"/>
      <c r="D17" s="36">
        <v>14.95</v>
      </c>
      <c r="E17" s="36">
        <f>+D17*A17</f>
        <v>0</v>
      </c>
    </row>
    <row r="18" spans="1:5" x14ac:dyDescent="0.25">
      <c r="A18" s="48"/>
      <c r="B18" s="51"/>
      <c r="C18" s="51"/>
      <c r="D18" s="52"/>
      <c r="E18" s="52"/>
    </row>
    <row r="19" spans="1:5" x14ac:dyDescent="0.25">
      <c r="A19" s="32"/>
      <c r="B19" s="34" t="s">
        <v>65</v>
      </c>
      <c r="C19" s="34"/>
      <c r="D19" s="36">
        <v>14.95</v>
      </c>
      <c r="E19" s="36">
        <f>+D19*A19</f>
        <v>0</v>
      </c>
    </row>
    <row r="20" spans="1:5" x14ac:dyDescent="0.25">
      <c r="A20" s="48"/>
      <c r="B20" s="51"/>
      <c r="C20" s="51"/>
      <c r="D20" s="52"/>
      <c r="E20" s="52"/>
    </row>
    <row r="21" spans="1:5" x14ac:dyDescent="0.25">
      <c r="A21" s="32"/>
      <c r="B21" s="34" t="s">
        <v>66</v>
      </c>
      <c r="C21" s="34"/>
      <c r="D21" s="36">
        <v>15.95</v>
      </c>
      <c r="E21" s="36">
        <f>+D21*A21</f>
        <v>0</v>
      </c>
    </row>
    <row r="22" spans="1:5" x14ac:dyDescent="0.25">
      <c r="A22" s="48"/>
      <c r="B22" s="51"/>
      <c r="C22" s="51"/>
      <c r="D22" s="52"/>
      <c r="E22" s="52"/>
    </row>
    <row r="23" spans="1:5" x14ac:dyDescent="0.25">
      <c r="A23" s="32"/>
      <c r="B23" s="34" t="s">
        <v>67</v>
      </c>
      <c r="C23" s="34"/>
      <c r="D23" s="36">
        <v>15.95</v>
      </c>
      <c r="E23" s="36">
        <f>+D23*A23</f>
        <v>0</v>
      </c>
    </row>
    <row r="24" spans="1:5" x14ac:dyDescent="0.25">
      <c r="A24" s="48"/>
      <c r="B24" s="51"/>
      <c r="C24" s="51"/>
      <c r="D24" s="52"/>
      <c r="E24" s="52"/>
    </row>
    <row r="25" spans="1:5" ht="18.75" x14ac:dyDescent="0.3">
      <c r="A25" s="53"/>
      <c r="B25" s="55" t="s">
        <v>68</v>
      </c>
      <c r="C25" s="34"/>
      <c r="D25" s="36"/>
      <c r="E25" s="36"/>
    </row>
    <row r="26" spans="1:5" ht="18.75" x14ac:dyDescent="0.3">
      <c r="A26" s="53"/>
      <c r="B26" s="56" t="s">
        <v>69</v>
      </c>
      <c r="C26" s="34"/>
      <c r="D26" s="36"/>
      <c r="E26" s="36"/>
    </row>
    <row r="27" spans="1:5" x14ac:dyDescent="0.25">
      <c r="A27" s="32"/>
      <c r="B27" s="34" t="s">
        <v>70</v>
      </c>
      <c r="C27" s="34"/>
      <c r="D27" s="36">
        <v>4.95</v>
      </c>
      <c r="E27" s="36">
        <f>+D27*A27</f>
        <v>0</v>
      </c>
    </row>
    <row r="28" spans="1:5" x14ac:dyDescent="0.25">
      <c r="A28" s="32"/>
      <c r="B28" s="34" t="s">
        <v>71</v>
      </c>
      <c r="C28" s="34"/>
      <c r="D28" s="36">
        <v>4.95</v>
      </c>
      <c r="E28" s="36">
        <f>+D28*A28</f>
        <v>0</v>
      </c>
    </row>
    <row r="29" spans="1:5" x14ac:dyDescent="0.25">
      <c r="A29" s="32"/>
      <c r="B29" s="34" t="s">
        <v>72</v>
      </c>
      <c r="C29" s="34"/>
      <c r="D29" s="36">
        <v>4.95</v>
      </c>
      <c r="E29" s="36">
        <f>+D29*A29</f>
        <v>0</v>
      </c>
    </row>
    <row r="30" spans="1:5" x14ac:dyDescent="0.25">
      <c r="A30" s="32"/>
      <c r="B30" s="34" t="s">
        <v>73</v>
      </c>
      <c r="C30" s="34"/>
      <c r="D30" s="36">
        <v>4.95</v>
      </c>
      <c r="E30" s="36">
        <f>+D30*A30</f>
        <v>0</v>
      </c>
    </row>
    <row r="32" spans="1:5" x14ac:dyDescent="0.25">
      <c r="C32" s="3" t="s">
        <v>34</v>
      </c>
      <c r="D32" s="3"/>
      <c r="E32" s="40">
        <f>SUM(E8:E30)</f>
        <v>0</v>
      </c>
    </row>
  </sheetData>
  <mergeCells count="3">
    <mergeCell ref="B1:F2"/>
    <mergeCell ref="A6:B6"/>
    <mergeCell ref="C32:D32"/>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208FA-1E81-4AC5-A6C8-B4E23A4A09F3}">
  <dimension ref="A1:O34"/>
  <sheetViews>
    <sheetView workbookViewId="0">
      <selection activeCell="A22" sqref="A22"/>
    </sheetView>
  </sheetViews>
  <sheetFormatPr defaultRowHeight="15" x14ac:dyDescent="0.25"/>
  <cols>
    <col min="3" max="3" width="14.140625" customWidth="1"/>
    <col min="9" max="9" width="13" customWidth="1"/>
    <col min="11" max="11" width="15.5703125" customWidth="1"/>
  </cols>
  <sheetData>
    <row r="1" spans="1:15" x14ac:dyDescent="0.25">
      <c r="B1" s="20" t="s">
        <v>74</v>
      </c>
      <c r="C1" s="21"/>
      <c r="D1" s="21"/>
      <c r="E1" s="21"/>
      <c r="F1" s="22"/>
    </row>
    <row r="2" spans="1:15" ht="15.75" thickBot="1" x14ac:dyDescent="0.3">
      <c r="B2" s="23"/>
      <c r="C2" s="24"/>
      <c r="D2" s="24"/>
      <c r="E2" s="24"/>
      <c r="F2" s="25"/>
    </row>
    <row r="4" spans="1:15" ht="21" x14ac:dyDescent="0.35">
      <c r="A4" s="58" t="s">
        <v>3</v>
      </c>
      <c r="B4" s="48"/>
      <c r="C4" s="48"/>
      <c r="D4" s="48"/>
      <c r="E4" s="49"/>
      <c r="F4" s="48"/>
      <c r="G4" s="49"/>
      <c r="I4" s="58" t="s">
        <v>3</v>
      </c>
      <c r="J4" s="48"/>
      <c r="K4" s="48"/>
      <c r="L4" s="58"/>
      <c r="M4" s="48"/>
      <c r="N4" s="48"/>
      <c r="O4" s="48"/>
    </row>
    <row r="5" spans="1:15" x14ac:dyDescent="0.25">
      <c r="A5" s="48"/>
      <c r="B5" s="48"/>
      <c r="C5" s="48"/>
      <c r="D5" s="48"/>
      <c r="E5" s="49"/>
      <c r="F5" s="48"/>
      <c r="G5" s="49"/>
      <c r="I5" s="48"/>
      <c r="J5" s="48"/>
      <c r="K5" s="48"/>
      <c r="L5" s="48"/>
      <c r="M5" s="48"/>
      <c r="N5" s="48"/>
      <c r="O5" s="48"/>
    </row>
    <row r="6" spans="1:15" x14ac:dyDescent="0.25">
      <c r="A6" s="59"/>
      <c r="B6" s="60" t="s">
        <v>75</v>
      </c>
      <c r="C6" s="60"/>
      <c r="D6" s="34"/>
      <c r="E6" s="36"/>
      <c r="F6" s="34"/>
      <c r="G6" s="36"/>
      <c r="I6" s="59"/>
      <c r="J6" s="60" t="s">
        <v>85</v>
      </c>
      <c r="K6" s="60"/>
      <c r="L6" s="34"/>
      <c r="M6" s="36"/>
      <c r="N6" s="34"/>
      <c r="O6" s="34"/>
    </row>
    <row r="7" spans="1:15" x14ac:dyDescent="0.25">
      <c r="A7" s="61"/>
      <c r="B7" s="60" t="s">
        <v>15</v>
      </c>
      <c r="C7" s="60"/>
      <c r="D7" s="34"/>
      <c r="E7" s="36">
        <v>38.950000000000003</v>
      </c>
      <c r="F7" s="34"/>
      <c r="G7" s="36">
        <f>+E7*A7</f>
        <v>0</v>
      </c>
      <c r="I7" s="32"/>
      <c r="J7" s="60" t="s">
        <v>76</v>
      </c>
      <c r="K7" s="60"/>
      <c r="L7" s="34"/>
      <c r="M7" s="36">
        <v>17.95</v>
      </c>
      <c r="N7" s="34"/>
      <c r="O7" s="36">
        <f t="shared" ref="O7:O9" si="0">+M7*I7</f>
        <v>0</v>
      </c>
    </row>
    <row r="8" spans="1:15" x14ac:dyDescent="0.25">
      <c r="A8" s="32"/>
      <c r="B8" s="60" t="s">
        <v>76</v>
      </c>
      <c r="C8" s="60"/>
      <c r="D8" s="34"/>
      <c r="E8" s="36">
        <v>58.95</v>
      </c>
      <c r="F8" s="34"/>
      <c r="G8" s="36">
        <f t="shared" ref="G8:G9" si="1">+E8*A8</f>
        <v>0</v>
      </c>
      <c r="I8" s="32"/>
      <c r="J8" s="60" t="s">
        <v>81</v>
      </c>
      <c r="K8" s="60"/>
      <c r="L8" s="34"/>
      <c r="M8" s="36">
        <v>27.95</v>
      </c>
      <c r="N8" s="34"/>
      <c r="O8" s="36">
        <f t="shared" si="0"/>
        <v>0</v>
      </c>
    </row>
    <row r="9" spans="1:15" x14ac:dyDescent="0.25">
      <c r="A9" s="32"/>
      <c r="B9" s="60" t="s">
        <v>17</v>
      </c>
      <c r="C9" s="60"/>
      <c r="D9" s="34"/>
      <c r="E9" s="36">
        <v>78.95</v>
      </c>
      <c r="F9" s="34"/>
      <c r="G9" s="36">
        <f t="shared" si="1"/>
        <v>0</v>
      </c>
      <c r="I9" s="32"/>
      <c r="J9" s="60" t="s">
        <v>82</v>
      </c>
      <c r="K9" s="60"/>
      <c r="L9" s="34"/>
      <c r="M9" s="36">
        <v>37.950000000000003</v>
      </c>
      <c r="N9" s="34"/>
      <c r="O9" s="36">
        <f t="shared" si="0"/>
        <v>0</v>
      </c>
    </row>
    <row r="10" spans="1:15" x14ac:dyDescent="0.25">
      <c r="A10" s="62"/>
      <c r="B10" s="63"/>
      <c r="C10" s="63"/>
      <c r="D10" s="63"/>
      <c r="E10" s="64"/>
      <c r="F10" s="63"/>
      <c r="G10" s="64"/>
      <c r="I10" s="62"/>
      <c r="J10" s="63"/>
      <c r="K10" s="63"/>
      <c r="L10" s="63"/>
      <c r="M10" s="63"/>
      <c r="N10" s="63"/>
      <c r="O10" s="63"/>
    </row>
    <row r="11" spans="1:15" x14ac:dyDescent="0.25">
      <c r="A11" s="59"/>
      <c r="B11" s="60" t="s">
        <v>77</v>
      </c>
      <c r="C11" s="60"/>
      <c r="D11" s="34"/>
      <c r="E11" s="36"/>
      <c r="F11" s="34"/>
      <c r="G11" s="36"/>
      <c r="I11" s="59"/>
      <c r="J11" s="60" t="s">
        <v>86</v>
      </c>
      <c r="K11" s="60"/>
      <c r="L11" s="34"/>
      <c r="M11" s="36"/>
      <c r="N11" s="34"/>
      <c r="O11" s="34"/>
    </row>
    <row r="12" spans="1:15" x14ac:dyDescent="0.25">
      <c r="A12" s="32"/>
      <c r="B12" s="60" t="s">
        <v>15</v>
      </c>
      <c r="C12" s="60"/>
      <c r="D12" s="34"/>
      <c r="E12" s="36">
        <v>28.95</v>
      </c>
      <c r="F12" s="34"/>
      <c r="G12" s="36">
        <f t="shared" ref="G12:G14" si="2">+E12*A12</f>
        <v>0</v>
      </c>
      <c r="I12" s="32"/>
      <c r="J12" s="60" t="s">
        <v>15</v>
      </c>
      <c r="K12" s="60"/>
      <c r="L12" s="34"/>
      <c r="M12" s="36">
        <v>24.95</v>
      </c>
      <c r="N12" s="34"/>
      <c r="O12" s="36">
        <f t="shared" ref="O12:O14" si="3">+M12*I12</f>
        <v>0</v>
      </c>
    </row>
    <row r="13" spans="1:15" x14ac:dyDescent="0.25">
      <c r="A13" s="32"/>
      <c r="B13" s="60" t="s">
        <v>76</v>
      </c>
      <c r="C13" s="60"/>
      <c r="D13" s="34"/>
      <c r="E13" s="36">
        <v>48.95</v>
      </c>
      <c r="F13" s="34"/>
      <c r="G13" s="36">
        <f t="shared" si="2"/>
        <v>0</v>
      </c>
      <c r="I13" s="32"/>
      <c r="J13" s="60" t="s">
        <v>76</v>
      </c>
      <c r="K13" s="60"/>
      <c r="L13" s="34"/>
      <c r="M13" s="36">
        <v>34.950000000000003</v>
      </c>
      <c r="N13" s="34"/>
      <c r="O13" s="36">
        <f t="shared" si="3"/>
        <v>0</v>
      </c>
    </row>
    <row r="14" spans="1:15" x14ac:dyDescent="0.25">
      <c r="A14" s="32"/>
      <c r="B14" s="60" t="s">
        <v>17</v>
      </c>
      <c r="C14" s="60"/>
      <c r="D14" s="34"/>
      <c r="E14" s="36">
        <v>68.95</v>
      </c>
      <c r="F14" s="34"/>
      <c r="G14" s="36">
        <f t="shared" si="2"/>
        <v>0</v>
      </c>
      <c r="I14" s="32"/>
      <c r="J14" s="60" t="s">
        <v>17</v>
      </c>
      <c r="K14" s="60"/>
      <c r="L14" s="34"/>
      <c r="M14" s="36">
        <v>44.95</v>
      </c>
      <c r="N14" s="34"/>
      <c r="O14" s="36">
        <f t="shared" si="3"/>
        <v>0</v>
      </c>
    </row>
    <row r="15" spans="1:15" x14ac:dyDescent="0.25">
      <c r="A15" s="62"/>
      <c r="B15" s="63"/>
      <c r="C15" s="63"/>
      <c r="D15" s="63"/>
      <c r="E15" s="64"/>
      <c r="F15" s="63"/>
      <c r="G15" s="64"/>
      <c r="I15" s="62"/>
      <c r="J15" s="63"/>
      <c r="K15" s="63"/>
      <c r="L15" s="63"/>
      <c r="M15" s="63"/>
      <c r="N15" s="63"/>
      <c r="O15" s="63"/>
    </row>
    <row r="16" spans="1:15" x14ac:dyDescent="0.25">
      <c r="A16" s="59"/>
      <c r="B16" s="60" t="s">
        <v>78</v>
      </c>
      <c r="C16" s="60"/>
      <c r="D16" s="34"/>
      <c r="E16" s="36"/>
      <c r="F16" s="34"/>
      <c r="G16" s="36"/>
      <c r="I16" s="59"/>
      <c r="J16" s="60" t="s">
        <v>87</v>
      </c>
      <c r="K16" s="60"/>
      <c r="L16" s="34"/>
      <c r="M16" s="36"/>
      <c r="N16" s="34"/>
      <c r="O16" s="34"/>
    </row>
    <row r="17" spans="1:15" x14ac:dyDescent="0.25">
      <c r="A17" s="32"/>
      <c r="B17" s="60" t="s">
        <v>15</v>
      </c>
      <c r="C17" s="60"/>
      <c r="D17" s="34"/>
      <c r="E17" s="36">
        <v>33.950000000000003</v>
      </c>
      <c r="F17" s="34"/>
      <c r="G17" s="36">
        <f t="shared" ref="G17:G19" si="4">+E17*A17</f>
        <v>0</v>
      </c>
      <c r="I17" s="59"/>
      <c r="J17" s="60" t="s">
        <v>88</v>
      </c>
      <c r="K17" s="60"/>
      <c r="L17" s="34"/>
      <c r="M17" s="36"/>
      <c r="N17" s="34"/>
      <c r="O17" s="34"/>
    </row>
    <row r="18" spans="1:15" x14ac:dyDescent="0.25">
      <c r="A18" s="32"/>
      <c r="B18" s="60" t="s">
        <v>76</v>
      </c>
      <c r="C18" s="60"/>
      <c r="D18" s="34"/>
      <c r="E18" s="36">
        <v>53.95</v>
      </c>
      <c r="F18" s="34"/>
      <c r="G18" s="36">
        <f t="shared" si="4"/>
        <v>0</v>
      </c>
      <c r="I18" s="32"/>
      <c r="J18" s="60"/>
      <c r="K18" s="60"/>
      <c r="L18" s="34"/>
      <c r="M18" s="36">
        <v>19.95</v>
      </c>
      <c r="N18" s="34"/>
      <c r="O18" s="36">
        <f>+M18*I18</f>
        <v>0</v>
      </c>
    </row>
    <row r="19" spans="1:15" x14ac:dyDescent="0.25">
      <c r="A19" s="32"/>
      <c r="B19" s="60" t="s">
        <v>17</v>
      </c>
      <c r="C19" s="60"/>
      <c r="D19" s="34"/>
      <c r="E19" s="36">
        <v>73.95</v>
      </c>
      <c r="F19" s="34"/>
      <c r="G19" s="36">
        <f t="shared" si="4"/>
        <v>0</v>
      </c>
      <c r="I19" s="62"/>
      <c r="J19" s="65"/>
      <c r="K19" s="65"/>
      <c r="L19" s="63"/>
      <c r="M19" s="64"/>
      <c r="N19" s="63"/>
      <c r="O19" s="63"/>
    </row>
    <row r="20" spans="1:15" x14ac:dyDescent="0.25">
      <c r="A20" s="62"/>
      <c r="B20" s="63"/>
      <c r="C20" s="63"/>
      <c r="D20" s="63"/>
      <c r="E20" s="64"/>
      <c r="F20" s="63"/>
      <c r="G20" s="64"/>
      <c r="I20" s="59"/>
      <c r="J20" s="66" t="s">
        <v>89</v>
      </c>
      <c r="K20" s="66"/>
      <c r="L20" s="67"/>
      <c r="M20" s="68"/>
      <c r="N20" s="67"/>
      <c r="O20" s="67"/>
    </row>
    <row r="21" spans="1:15" x14ac:dyDescent="0.25">
      <c r="A21" s="59"/>
      <c r="B21" s="60" t="s">
        <v>79</v>
      </c>
      <c r="C21" s="60"/>
      <c r="D21" s="34"/>
      <c r="E21" s="36"/>
      <c r="F21" s="34"/>
      <c r="G21" s="36"/>
      <c r="I21" s="59"/>
      <c r="J21" s="66" t="s">
        <v>88</v>
      </c>
      <c r="K21" s="66"/>
      <c r="L21" s="67"/>
      <c r="M21" s="68"/>
      <c r="N21" s="67"/>
      <c r="O21" s="67"/>
    </row>
    <row r="22" spans="1:15" x14ac:dyDescent="0.25">
      <c r="A22" s="32"/>
      <c r="B22" s="60" t="s">
        <v>80</v>
      </c>
      <c r="C22" s="60"/>
      <c r="D22" s="34"/>
      <c r="E22" s="36">
        <v>29.95</v>
      </c>
      <c r="F22" s="34"/>
      <c r="G22" s="36">
        <f t="shared" ref="G22:G24" si="5">+E22*A22</f>
        <v>0</v>
      </c>
      <c r="I22" s="32"/>
      <c r="J22" s="66"/>
      <c r="K22" s="66"/>
      <c r="L22" s="67"/>
      <c r="M22" s="68">
        <v>9.9499999999999993</v>
      </c>
      <c r="N22" s="67"/>
      <c r="O22" s="68">
        <f>+M22*I22</f>
        <v>0</v>
      </c>
    </row>
    <row r="23" spans="1:15" x14ac:dyDescent="0.25">
      <c r="A23" s="32"/>
      <c r="B23" s="60" t="s">
        <v>81</v>
      </c>
      <c r="C23" s="60"/>
      <c r="D23" s="34"/>
      <c r="E23" s="36">
        <v>39.950000000000003</v>
      </c>
      <c r="F23" s="34"/>
      <c r="G23" s="36">
        <f t="shared" si="5"/>
        <v>0</v>
      </c>
    </row>
    <row r="24" spans="1:15" x14ac:dyDescent="0.25">
      <c r="A24" s="32"/>
      <c r="B24" s="60" t="s">
        <v>82</v>
      </c>
      <c r="C24" s="60"/>
      <c r="D24" s="34"/>
      <c r="E24" s="36">
        <v>49.95</v>
      </c>
      <c r="F24" s="34"/>
      <c r="G24" s="36">
        <f t="shared" si="5"/>
        <v>0</v>
      </c>
      <c r="L24" s="3" t="s">
        <v>34</v>
      </c>
      <c r="M24" s="3"/>
      <c r="N24" s="3"/>
      <c r="O24" s="40">
        <f>SUM(G7:G34,O7:O22)</f>
        <v>0</v>
      </c>
    </row>
    <row r="25" spans="1:15" x14ac:dyDescent="0.25">
      <c r="A25" s="62"/>
      <c r="B25" s="63"/>
      <c r="C25" s="63"/>
      <c r="D25" s="63"/>
      <c r="E25" s="64"/>
      <c r="F25" s="63"/>
      <c r="G25" s="64"/>
      <c r="O25" s="40"/>
    </row>
    <row r="26" spans="1:15" x14ac:dyDescent="0.25">
      <c r="A26" s="59"/>
      <c r="B26" s="60" t="s">
        <v>83</v>
      </c>
      <c r="C26" s="60"/>
      <c r="D26" s="34"/>
      <c r="E26" s="36"/>
      <c r="F26" s="34"/>
      <c r="G26" s="36"/>
    </row>
    <row r="27" spans="1:15" x14ac:dyDescent="0.25">
      <c r="A27" s="32"/>
      <c r="B27" s="60" t="s">
        <v>76</v>
      </c>
      <c r="C27" s="60"/>
      <c r="D27" s="34"/>
      <c r="E27" s="36">
        <v>58.95</v>
      </c>
      <c r="F27" s="34"/>
      <c r="G27" s="36">
        <f t="shared" ref="G27:G29" si="6">+E27*A27</f>
        <v>0</v>
      </c>
    </row>
    <row r="28" spans="1:15" x14ac:dyDescent="0.25">
      <c r="A28" s="32"/>
      <c r="B28" s="60" t="s">
        <v>81</v>
      </c>
      <c r="C28" s="60"/>
      <c r="D28" s="34"/>
      <c r="E28" s="36">
        <v>98.95</v>
      </c>
      <c r="F28" s="34"/>
      <c r="G28" s="36">
        <f t="shared" si="6"/>
        <v>0</v>
      </c>
    </row>
    <row r="29" spans="1:15" x14ac:dyDescent="0.25">
      <c r="A29" s="32"/>
      <c r="B29" s="60" t="s">
        <v>82</v>
      </c>
      <c r="C29" s="60"/>
      <c r="D29" s="34"/>
      <c r="E29" s="36">
        <v>78.95</v>
      </c>
      <c r="F29" s="34"/>
      <c r="G29" s="36">
        <f t="shared" si="6"/>
        <v>0</v>
      </c>
    </row>
    <row r="30" spans="1:15" x14ac:dyDescent="0.25">
      <c r="A30" s="62"/>
      <c r="B30" s="63"/>
      <c r="C30" s="63"/>
      <c r="D30" s="63"/>
      <c r="E30" s="64"/>
      <c r="F30" s="63"/>
      <c r="G30" s="64"/>
    </row>
    <row r="31" spans="1:15" x14ac:dyDescent="0.25">
      <c r="A31" s="59"/>
      <c r="B31" s="60" t="s">
        <v>84</v>
      </c>
      <c r="C31" s="60"/>
      <c r="D31" s="34"/>
      <c r="E31" s="36"/>
      <c r="F31" s="34"/>
      <c r="G31" s="36"/>
    </row>
    <row r="32" spans="1:15" x14ac:dyDescent="0.25">
      <c r="A32" s="32"/>
      <c r="B32" s="60" t="s">
        <v>15</v>
      </c>
      <c r="C32" s="60"/>
      <c r="D32" s="34"/>
      <c r="E32" s="36">
        <v>10.95</v>
      </c>
      <c r="F32" s="34"/>
      <c r="G32" s="36">
        <f t="shared" ref="G32:G34" si="7">+E32*A32</f>
        <v>0</v>
      </c>
    </row>
    <row r="33" spans="1:7" x14ac:dyDescent="0.25">
      <c r="A33" s="32"/>
      <c r="B33" s="60" t="s">
        <v>76</v>
      </c>
      <c r="C33" s="60"/>
      <c r="D33" s="34"/>
      <c r="E33" s="36">
        <v>19.95</v>
      </c>
      <c r="F33" s="34"/>
      <c r="G33" s="36">
        <f t="shared" si="7"/>
        <v>0</v>
      </c>
    </row>
    <row r="34" spans="1:7" x14ac:dyDescent="0.25">
      <c r="A34" s="32"/>
      <c r="B34" s="60" t="s">
        <v>17</v>
      </c>
      <c r="C34" s="60"/>
      <c r="D34" s="34"/>
      <c r="E34" s="36">
        <v>29.95</v>
      </c>
      <c r="F34" s="34"/>
      <c r="G34" s="36">
        <f t="shared" si="7"/>
        <v>0</v>
      </c>
    </row>
  </sheetData>
  <mergeCells count="41">
    <mergeCell ref="L24:N24"/>
    <mergeCell ref="J17:K17"/>
    <mergeCell ref="J18:K18"/>
    <mergeCell ref="J19:K19"/>
    <mergeCell ref="J20:K20"/>
    <mergeCell ref="J21:K21"/>
    <mergeCell ref="J22:K22"/>
    <mergeCell ref="B34:C34"/>
    <mergeCell ref="J6:K6"/>
    <mergeCell ref="J7:K7"/>
    <mergeCell ref="J8:K8"/>
    <mergeCell ref="J9:K9"/>
    <mergeCell ref="J11:K11"/>
    <mergeCell ref="J12:K12"/>
    <mergeCell ref="J13:K13"/>
    <mergeCell ref="J14:K14"/>
    <mergeCell ref="J16:K16"/>
    <mergeCell ref="B27:C27"/>
    <mergeCell ref="B28:C28"/>
    <mergeCell ref="B29:C29"/>
    <mergeCell ref="B31:C31"/>
    <mergeCell ref="B32:C32"/>
    <mergeCell ref="B33:C33"/>
    <mergeCell ref="B19:C19"/>
    <mergeCell ref="B21:C21"/>
    <mergeCell ref="B22:C22"/>
    <mergeCell ref="B23:C23"/>
    <mergeCell ref="B24:C24"/>
    <mergeCell ref="B26:C26"/>
    <mergeCell ref="B12:C12"/>
    <mergeCell ref="B13:C13"/>
    <mergeCell ref="B14:C14"/>
    <mergeCell ref="B16:C16"/>
    <mergeCell ref="B17:C17"/>
    <mergeCell ref="B18:C18"/>
    <mergeCell ref="B1:F2"/>
    <mergeCell ref="B6:C6"/>
    <mergeCell ref="B7:C7"/>
    <mergeCell ref="B8:C8"/>
    <mergeCell ref="B9:C9"/>
    <mergeCell ref="B11:C1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1C14-2D61-4584-9EFD-3107325B9AA8}">
  <dimension ref="A1:F32"/>
  <sheetViews>
    <sheetView workbookViewId="0">
      <selection activeCell="A20" sqref="A20"/>
    </sheetView>
  </sheetViews>
  <sheetFormatPr defaultRowHeight="15" x14ac:dyDescent="0.25"/>
  <cols>
    <col min="1" max="1" width="12.140625" customWidth="1"/>
    <col min="2" max="2" width="21.85546875" customWidth="1"/>
  </cols>
  <sheetData>
    <row r="1" spans="1:6" ht="15.75" thickBot="1" x14ac:dyDescent="0.3">
      <c r="A1" s="48"/>
      <c r="B1" s="48"/>
      <c r="C1" s="48"/>
      <c r="D1" s="49"/>
      <c r="E1" s="48"/>
      <c r="F1" s="49"/>
    </row>
    <row r="2" spans="1:6" x14ac:dyDescent="0.25">
      <c r="A2" s="48"/>
      <c r="B2" s="20" t="s">
        <v>90</v>
      </c>
      <c r="C2" s="21"/>
      <c r="D2" s="21"/>
      <c r="E2" s="21"/>
      <c r="F2" s="22"/>
    </row>
    <row r="3" spans="1:6" ht="15.75" thickBot="1" x14ac:dyDescent="0.3">
      <c r="A3" s="48"/>
      <c r="B3" s="23"/>
      <c r="C3" s="24"/>
      <c r="D3" s="24"/>
      <c r="E3" s="24"/>
      <c r="F3" s="25"/>
    </row>
    <row r="4" spans="1:6" x14ac:dyDescent="0.25">
      <c r="A4" s="48"/>
      <c r="B4" s="48"/>
      <c r="C4" s="48"/>
      <c r="D4" s="49"/>
      <c r="E4" s="48"/>
      <c r="F4" s="49"/>
    </row>
    <row r="5" spans="1:6" x14ac:dyDescent="0.25">
      <c r="A5" s="48"/>
      <c r="B5" s="48"/>
      <c r="C5" s="48"/>
      <c r="D5" s="49"/>
      <c r="E5" s="48"/>
      <c r="F5" s="49"/>
    </row>
    <row r="6" spans="1:6" ht="21" x14ac:dyDescent="0.35">
      <c r="A6" s="58" t="s">
        <v>3</v>
      </c>
      <c r="B6" s="48"/>
      <c r="C6" s="48"/>
      <c r="D6" s="49"/>
      <c r="E6" s="48"/>
      <c r="F6" s="49"/>
    </row>
    <row r="7" spans="1:6" x14ac:dyDescent="0.25">
      <c r="A7" s="48"/>
      <c r="B7" s="48"/>
      <c r="C7" s="48"/>
      <c r="D7" s="49"/>
      <c r="E7" s="48"/>
      <c r="F7" s="49"/>
    </row>
    <row r="8" spans="1:6" x14ac:dyDescent="0.25">
      <c r="A8" s="32"/>
      <c r="B8" s="34" t="s">
        <v>91</v>
      </c>
      <c r="C8" s="34"/>
      <c r="D8" s="36">
        <v>14.95</v>
      </c>
      <c r="E8" s="34"/>
      <c r="F8" s="36">
        <f>+D8*A8</f>
        <v>0</v>
      </c>
    </row>
    <row r="9" spans="1:6" x14ac:dyDescent="0.25">
      <c r="A9" s="48"/>
      <c r="B9" s="51"/>
      <c r="C9" s="51"/>
      <c r="D9" s="52"/>
      <c r="E9" s="51"/>
      <c r="F9" s="52"/>
    </row>
    <row r="10" spans="1:6" x14ac:dyDescent="0.25">
      <c r="A10" s="32"/>
      <c r="B10" s="34" t="s">
        <v>92</v>
      </c>
      <c r="C10" s="34"/>
      <c r="D10" s="36">
        <v>14.95</v>
      </c>
      <c r="E10" s="34"/>
      <c r="F10" s="36">
        <f>+D10*A10</f>
        <v>0</v>
      </c>
    </row>
    <row r="11" spans="1:6" x14ac:dyDescent="0.25">
      <c r="A11" s="48"/>
      <c r="B11" s="51"/>
      <c r="C11" s="51"/>
      <c r="D11" s="52"/>
      <c r="E11" s="51"/>
      <c r="F11" s="52"/>
    </row>
    <row r="12" spans="1:6" x14ac:dyDescent="0.25">
      <c r="A12" s="32"/>
      <c r="B12" s="34" t="s">
        <v>93</v>
      </c>
      <c r="C12" s="34"/>
      <c r="D12" s="36">
        <v>14.95</v>
      </c>
      <c r="E12" s="34"/>
      <c r="F12" s="36">
        <f>+D12*A12</f>
        <v>0</v>
      </c>
    </row>
    <row r="13" spans="1:6" x14ac:dyDescent="0.25">
      <c r="A13" s="48"/>
      <c r="B13" s="51"/>
      <c r="C13" s="51"/>
      <c r="D13" s="52"/>
      <c r="E13" s="51"/>
      <c r="F13" s="52"/>
    </row>
    <row r="14" spans="1:6" x14ac:dyDescent="0.25">
      <c r="A14" s="32"/>
      <c r="B14" s="34" t="s">
        <v>94</v>
      </c>
      <c r="C14" s="34"/>
      <c r="D14" s="36">
        <v>16.95</v>
      </c>
      <c r="E14" s="34"/>
      <c r="F14" s="36">
        <f>+D14*A14</f>
        <v>0</v>
      </c>
    </row>
    <row r="15" spans="1:6" x14ac:dyDescent="0.25">
      <c r="A15" s="48"/>
      <c r="B15" s="51"/>
      <c r="C15" s="51"/>
      <c r="D15" s="52"/>
      <c r="E15" s="51"/>
      <c r="F15" s="52"/>
    </row>
    <row r="16" spans="1:6" x14ac:dyDescent="0.25">
      <c r="A16" s="32"/>
      <c r="B16" s="34" t="s">
        <v>95</v>
      </c>
      <c r="C16" s="34"/>
      <c r="D16" s="36">
        <v>16.95</v>
      </c>
      <c r="E16" s="34"/>
      <c r="F16" s="36">
        <f>+D16*A16</f>
        <v>0</v>
      </c>
    </row>
    <row r="17" spans="1:6" x14ac:dyDescent="0.25">
      <c r="A17" s="48"/>
      <c r="B17" s="51"/>
      <c r="C17" s="51"/>
      <c r="D17" s="52"/>
      <c r="E17" s="51"/>
      <c r="F17" s="52"/>
    </row>
    <row r="18" spans="1:6" x14ac:dyDescent="0.25">
      <c r="A18" s="32"/>
      <c r="B18" s="34" t="s">
        <v>96</v>
      </c>
      <c r="C18" s="34"/>
      <c r="D18" s="36">
        <v>16.95</v>
      </c>
      <c r="E18" s="34"/>
      <c r="F18" s="36">
        <f>+D18*A18</f>
        <v>0</v>
      </c>
    </row>
    <row r="19" spans="1:6" x14ac:dyDescent="0.25">
      <c r="A19" s="48"/>
      <c r="B19" s="51"/>
      <c r="C19" s="51"/>
      <c r="D19" s="52"/>
      <c r="E19" s="51"/>
      <c r="F19" s="52"/>
    </row>
    <row r="20" spans="1:6" x14ac:dyDescent="0.25">
      <c r="A20" s="32"/>
      <c r="B20" s="34" t="s">
        <v>97</v>
      </c>
      <c r="C20" s="34"/>
      <c r="D20" s="36">
        <v>24.95</v>
      </c>
      <c r="E20" s="34"/>
      <c r="F20" s="36">
        <f>+D20*A20</f>
        <v>0</v>
      </c>
    </row>
    <row r="21" spans="1:6" x14ac:dyDescent="0.25">
      <c r="A21" s="32"/>
      <c r="B21" s="34" t="s">
        <v>98</v>
      </c>
      <c r="C21" s="34"/>
      <c r="D21" s="36">
        <v>49.95</v>
      </c>
      <c r="E21" s="34"/>
      <c r="F21" s="36">
        <f>+D21*A21</f>
        <v>0</v>
      </c>
    </row>
    <row r="22" spans="1:6" x14ac:dyDescent="0.25">
      <c r="A22" s="32"/>
      <c r="B22" s="34" t="s">
        <v>99</v>
      </c>
      <c r="C22" s="34"/>
      <c r="D22" s="36">
        <v>79.95</v>
      </c>
      <c r="E22" s="34"/>
      <c r="F22" s="36">
        <f>+D22*A22</f>
        <v>0</v>
      </c>
    </row>
    <row r="23" spans="1:6" x14ac:dyDescent="0.25">
      <c r="A23" s="48"/>
      <c r="B23" s="51"/>
      <c r="C23" s="51"/>
      <c r="D23" s="52"/>
      <c r="E23" s="51"/>
      <c r="F23" s="52"/>
    </row>
    <row r="24" spans="1:6" x14ac:dyDescent="0.25">
      <c r="A24" s="32"/>
      <c r="B24" s="34" t="s">
        <v>100</v>
      </c>
      <c r="C24" s="34"/>
      <c r="D24" s="36">
        <v>15.95</v>
      </c>
      <c r="E24" s="34"/>
      <c r="F24" s="36">
        <f>+D24*A24</f>
        <v>0</v>
      </c>
    </row>
    <row r="25" spans="1:6" x14ac:dyDescent="0.25">
      <c r="A25" s="48"/>
      <c r="B25" s="51"/>
      <c r="C25" s="51"/>
      <c r="D25" s="52"/>
      <c r="E25" s="51"/>
      <c r="F25" s="52"/>
    </row>
    <row r="26" spans="1:6" x14ac:dyDescent="0.25">
      <c r="A26" s="48"/>
      <c r="B26" s="51"/>
      <c r="C26" s="51"/>
      <c r="D26" s="52"/>
      <c r="E26" s="51"/>
      <c r="F26" s="52"/>
    </row>
    <row r="27" spans="1:6" x14ac:dyDescent="0.25">
      <c r="A27" s="48"/>
      <c r="B27" s="51"/>
      <c r="C27" s="69" t="s">
        <v>34</v>
      </c>
      <c r="D27" s="70"/>
      <c r="E27" s="71"/>
      <c r="F27" s="36">
        <f>SUM(F8,F10,F12,F14,F16,F18,F20,F21,F22,F23,F23,F24)</f>
        <v>0</v>
      </c>
    </row>
    <row r="28" spans="1:6" x14ac:dyDescent="0.25">
      <c r="A28" s="48" t="s">
        <v>101</v>
      </c>
      <c r="B28" s="48"/>
      <c r="C28" s="48"/>
      <c r="D28" s="49"/>
      <c r="E28" s="48"/>
      <c r="F28" s="49"/>
    </row>
    <row r="29" spans="1:6" x14ac:dyDescent="0.25">
      <c r="A29" s="50"/>
      <c r="B29" s="50"/>
      <c r="C29" s="50"/>
      <c r="D29" s="50"/>
      <c r="E29" s="50"/>
      <c r="F29" s="50"/>
    </row>
    <row r="30" spans="1:6" x14ac:dyDescent="0.25">
      <c r="A30" s="50"/>
      <c r="B30" s="50"/>
      <c r="C30" s="50"/>
      <c r="D30" s="50"/>
      <c r="E30" s="50"/>
      <c r="F30" s="50"/>
    </row>
    <row r="31" spans="1:6" x14ac:dyDescent="0.25">
      <c r="A31" s="50"/>
      <c r="B31" s="50"/>
      <c r="C31" s="50"/>
      <c r="D31" s="50"/>
      <c r="E31" s="50"/>
      <c r="F31" s="50"/>
    </row>
    <row r="32" spans="1:6" x14ac:dyDescent="0.25">
      <c r="A32" s="50"/>
      <c r="B32" s="50"/>
      <c r="C32" s="50"/>
      <c r="D32" s="50"/>
      <c r="E32" s="50"/>
      <c r="F32" s="50"/>
    </row>
  </sheetData>
  <mergeCells count="3">
    <mergeCell ref="B2:F3"/>
    <mergeCell ref="C27:E27"/>
    <mergeCell ref="A29:F3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7232D-FE59-4DEE-9D39-12488621F6BE}">
  <dimension ref="A1:F26"/>
  <sheetViews>
    <sheetView workbookViewId="0">
      <selection activeCell="A20" sqref="A20"/>
    </sheetView>
  </sheetViews>
  <sheetFormatPr defaultRowHeight="15" x14ac:dyDescent="0.25"/>
  <cols>
    <col min="2" max="2" width="21.5703125" customWidth="1"/>
  </cols>
  <sheetData>
    <row r="1" spans="1:6" ht="15.75" thickBot="1" x14ac:dyDescent="0.3">
      <c r="A1" s="48"/>
      <c r="B1" s="48"/>
      <c r="C1" s="48"/>
      <c r="D1" s="48"/>
      <c r="E1" s="48"/>
      <c r="F1" s="48"/>
    </row>
    <row r="2" spans="1:6" x14ac:dyDescent="0.25">
      <c r="A2" s="48"/>
      <c r="B2" s="20" t="s">
        <v>102</v>
      </c>
      <c r="C2" s="21"/>
      <c r="D2" s="21"/>
      <c r="E2" s="21"/>
      <c r="F2" s="22"/>
    </row>
    <row r="3" spans="1:6" ht="15.75" thickBot="1" x14ac:dyDescent="0.3">
      <c r="A3" s="48"/>
      <c r="B3" s="23"/>
      <c r="C3" s="24"/>
      <c r="D3" s="24"/>
      <c r="E3" s="24"/>
      <c r="F3" s="25"/>
    </row>
    <row r="4" spans="1:6" x14ac:dyDescent="0.25">
      <c r="A4" s="48"/>
      <c r="B4" s="48"/>
      <c r="C4" s="48"/>
      <c r="D4" s="48"/>
      <c r="E4" s="48"/>
      <c r="F4" s="48"/>
    </row>
    <row r="5" spans="1:6" x14ac:dyDescent="0.25">
      <c r="A5" s="48"/>
      <c r="B5" s="48"/>
      <c r="C5" s="48"/>
      <c r="D5" s="48"/>
      <c r="E5" s="48"/>
      <c r="F5" s="48"/>
    </row>
    <row r="6" spans="1:6" ht="21" x14ac:dyDescent="0.35">
      <c r="A6" s="58" t="s">
        <v>3</v>
      </c>
      <c r="B6" s="48"/>
      <c r="C6" s="48"/>
      <c r="D6" s="49"/>
      <c r="E6" s="48"/>
      <c r="F6" s="49"/>
    </row>
    <row r="7" spans="1:6" x14ac:dyDescent="0.25">
      <c r="A7" s="48"/>
      <c r="B7" s="48"/>
      <c r="C7" s="48"/>
      <c r="D7" s="49"/>
      <c r="E7" s="48"/>
      <c r="F7" s="49"/>
    </row>
    <row r="8" spans="1:6" x14ac:dyDescent="0.25">
      <c r="A8" s="32"/>
      <c r="B8" s="34" t="s">
        <v>103</v>
      </c>
      <c r="C8" s="34"/>
      <c r="D8" s="36">
        <v>9.9499999999999993</v>
      </c>
      <c r="E8" s="34"/>
      <c r="F8" s="36">
        <f>+D8*A8</f>
        <v>0</v>
      </c>
    </row>
    <row r="9" spans="1:6" x14ac:dyDescent="0.25">
      <c r="A9" s="62"/>
      <c r="B9" s="63"/>
      <c r="C9" s="63"/>
      <c r="D9" s="64"/>
      <c r="E9" s="63"/>
      <c r="F9" s="64"/>
    </row>
    <row r="10" spans="1:6" x14ac:dyDescent="0.25">
      <c r="A10" s="32"/>
      <c r="B10" s="34" t="s">
        <v>29</v>
      </c>
      <c r="C10" s="34"/>
      <c r="D10" s="36">
        <v>13.95</v>
      </c>
      <c r="E10" s="34"/>
      <c r="F10" s="36">
        <f>+D10*A10</f>
        <v>0</v>
      </c>
    </row>
    <row r="11" spans="1:6" x14ac:dyDescent="0.25">
      <c r="A11" s="62"/>
      <c r="B11" s="63"/>
      <c r="C11" s="63"/>
      <c r="D11" s="64"/>
      <c r="E11" s="63"/>
      <c r="F11" s="64"/>
    </row>
    <row r="12" spans="1:6" x14ac:dyDescent="0.25">
      <c r="A12" s="32"/>
      <c r="B12" s="34" t="s">
        <v>104</v>
      </c>
      <c r="C12" s="34"/>
      <c r="D12" s="36">
        <v>16.95</v>
      </c>
      <c r="E12" s="34"/>
      <c r="F12" s="36">
        <f>+D12*A12</f>
        <v>0</v>
      </c>
    </row>
    <row r="13" spans="1:6" x14ac:dyDescent="0.25">
      <c r="A13" s="62"/>
      <c r="B13" s="63"/>
      <c r="C13" s="63"/>
      <c r="D13" s="64"/>
      <c r="E13" s="63"/>
      <c r="F13" s="64"/>
    </row>
    <row r="14" spans="1:6" x14ac:dyDescent="0.25">
      <c r="A14" s="59"/>
      <c r="B14" s="34" t="s">
        <v>105</v>
      </c>
      <c r="C14" s="34"/>
      <c r="D14" s="36" t="s">
        <v>33</v>
      </c>
      <c r="E14" s="34"/>
      <c r="F14" s="72"/>
    </row>
    <row r="15" spans="1:6" x14ac:dyDescent="0.25">
      <c r="A15" s="32"/>
      <c r="B15" s="34" t="s">
        <v>106</v>
      </c>
      <c r="C15" s="34"/>
      <c r="D15" s="36">
        <v>1.5</v>
      </c>
      <c r="E15" s="34"/>
      <c r="F15" s="36">
        <f>+A15*D15</f>
        <v>0</v>
      </c>
    </row>
    <row r="16" spans="1:6" x14ac:dyDescent="0.25">
      <c r="A16" s="32"/>
      <c r="B16" s="34" t="s">
        <v>107</v>
      </c>
      <c r="C16" s="34"/>
      <c r="D16" s="36">
        <v>1.5</v>
      </c>
      <c r="E16" s="34"/>
      <c r="F16" s="36">
        <f>+A16*D16</f>
        <v>0</v>
      </c>
    </row>
    <row r="17" spans="1:6" x14ac:dyDescent="0.25">
      <c r="A17" s="32"/>
      <c r="B17" s="34" t="s">
        <v>108</v>
      </c>
      <c r="C17" s="34"/>
      <c r="D17" s="36">
        <v>1.5</v>
      </c>
      <c r="E17" s="34"/>
      <c r="F17" s="36">
        <f>+A17*D17</f>
        <v>0</v>
      </c>
    </row>
    <row r="18" spans="1:6" x14ac:dyDescent="0.25">
      <c r="A18" s="62"/>
      <c r="B18" s="63"/>
      <c r="C18" s="63"/>
      <c r="D18" s="64"/>
      <c r="E18" s="63"/>
      <c r="F18" s="64"/>
    </row>
    <row r="19" spans="1:6" x14ac:dyDescent="0.25">
      <c r="A19" s="59"/>
      <c r="B19" s="34" t="s">
        <v>109</v>
      </c>
      <c r="C19" s="34"/>
      <c r="D19" s="36"/>
      <c r="E19" s="34"/>
      <c r="F19" s="36"/>
    </row>
    <row r="20" spans="1:6" x14ac:dyDescent="0.25">
      <c r="A20" s="32"/>
      <c r="B20" s="34" t="s">
        <v>110</v>
      </c>
      <c r="C20" s="34"/>
      <c r="D20" s="36">
        <v>1.5</v>
      </c>
      <c r="E20" s="34"/>
      <c r="F20" s="36">
        <f>+A20*D20</f>
        <v>0</v>
      </c>
    </row>
    <row r="21" spans="1:6" x14ac:dyDescent="0.25">
      <c r="A21" s="32"/>
      <c r="B21" s="34" t="s">
        <v>111</v>
      </c>
      <c r="C21" s="34"/>
      <c r="D21" s="36">
        <v>1.5</v>
      </c>
      <c r="E21" s="34"/>
      <c r="F21" s="36">
        <f>+A21*D21</f>
        <v>0</v>
      </c>
    </row>
    <row r="22" spans="1:6" x14ac:dyDescent="0.25">
      <c r="A22" s="62"/>
      <c r="B22" s="63"/>
      <c r="C22" s="63"/>
      <c r="D22" s="64"/>
      <c r="E22" s="63"/>
      <c r="F22" s="64"/>
    </row>
    <row r="23" spans="1:6" x14ac:dyDescent="0.25">
      <c r="A23" s="32"/>
      <c r="B23" s="34" t="s">
        <v>112</v>
      </c>
      <c r="C23" s="34"/>
      <c r="D23" s="36">
        <v>1.5</v>
      </c>
      <c r="E23" s="34"/>
      <c r="F23" s="36">
        <f>+D23*A23</f>
        <v>0</v>
      </c>
    </row>
    <row r="24" spans="1:6" x14ac:dyDescent="0.25">
      <c r="A24" s="48"/>
      <c r="B24" s="51"/>
      <c r="C24" s="51"/>
      <c r="D24" s="52"/>
      <c r="E24" s="51"/>
      <c r="F24" s="52"/>
    </row>
    <row r="25" spans="1:6" x14ac:dyDescent="0.25">
      <c r="A25" s="48"/>
      <c r="B25" s="51"/>
      <c r="C25" s="51"/>
      <c r="D25" s="52"/>
      <c r="E25" s="51"/>
      <c r="F25" s="52"/>
    </row>
    <row r="26" spans="1:6" x14ac:dyDescent="0.25">
      <c r="A26" s="48"/>
      <c r="B26" s="51"/>
      <c r="C26" s="69" t="s">
        <v>34</v>
      </c>
      <c r="D26" s="70"/>
      <c r="E26" s="71"/>
      <c r="F26" s="36">
        <f>SUM(F8,F10,F12,F15,F16,F17,F20,F21,F23,G31)</f>
        <v>0</v>
      </c>
    </row>
  </sheetData>
  <mergeCells count="2">
    <mergeCell ref="B2:F3"/>
    <mergeCell ref="C26:E26"/>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06A74D0B1037448329D2343B3F55FC" ma:contentTypeVersion="17" ma:contentTypeDescription="Create a new document." ma:contentTypeScope="" ma:versionID="d2a07912483ea78855329c3c17037417">
  <xsd:schema xmlns:xsd="http://www.w3.org/2001/XMLSchema" xmlns:xs="http://www.w3.org/2001/XMLSchema" xmlns:p="http://schemas.microsoft.com/office/2006/metadata/properties" xmlns:ns3="5a151880-0d5d-4ccb-a805-55f1295282d5" xmlns:ns4="e41affef-5a18-411a-9372-fdf6913c43b1" targetNamespace="http://schemas.microsoft.com/office/2006/metadata/properties" ma:root="true" ma:fieldsID="f5915936d5864d32a7ba6b0f0e206982" ns3:_="" ns4:_="">
    <xsd:import namespace="5a151880-0d5d-4ccb-a805-55f1295282d5"/>
    <xsd:import namespace="e41affef-5a18-411a-9372-fdf6913c43b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ObjectDetectorVersion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151880-0d5d-4ccb-a805-55f1295282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activity" ma:index="24"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1affef-5a18-411a-9372-fdf6913c43b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a151880-0d5d-4ccb-a805-55f1295282d5" xsi:nil="true"/>
  </documentManagement>
</p:properties>
</file>

<file path=customXml/itemProps1.xml><?xml version="1.0" encoding="utf-8"?>
<ds:datastoreItem xmlns:ds="http://schemas.openxmlformats.org/officeDocument/2006/customXml" ds:itemID="{25717EBB-D881-4771-BC25-74B41B19B9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151880-0d5d-4ccb-a805-55f1295282d5"/>
    <ds:schemaRef ds:uri="e41affef-5a18-411a-9372-fdf6913c43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5D7BDE-EE69-48C5-B4FD-9A38F641E02B}">
  <ds:schemaRefs>
    <ds:schemaRef ds:uri="http://schemas.microsoft.com/sharepoint/v3/contenttype/forms"/>
  </ds:schemaRefs>
</ds:datastoreItem>
</file>

<file path=customXml/itemProps3.xml><?xml version="1.0" encoding="utf-8"?>
<ds:datastoreItem xmlns:ds="http://schemas.openxmlformats.org/officeDocument/2006/customXml" ds:itemID="{0FC01DAF-D422-49A8-BBB8-6C1B58F04CF8}">
  <ds:schemaRefs>
    <ds:schemaRef ds:uri="http://www.w3.org/XML/1998/namespace"/>
    <ds:schemaRef ds:uri="http://schemas.microsoft.com/office/2006/documentManagement/types"/>
    <ds:schemaRef ds:uri="http://schemas.microsoft.com/office/infopath/2007/PartnerControls"/>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e41affef-5a18-411a-9372-fdf6913c43b1"/>
    <ds:schemaRef ds:uri="5a151880-0d5d-4ccb-a805-55f1295282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Catering Totals</vt:lpstr>
      <vt:lpstr>Breakfast</vt:lpstr>
      <vt:lpstr>Salad-Sandwich-Wraps</vt:lpstr>
      <vt:lpstr>Pizza</vt:lpstr>
      <vt:lpstr>Entrees</vt:lpstr>
      <vt:lpstr>Snacks</vt:lpstr>
      <vt:lpstr>Desserts</vt:lpstr>
      <vt:lpstr>Beverages</vt:lpstr>
      <vt:lpstr>Linen - Gift Cards - Requests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Corey Pittman</dc:creator>
  <cp:lastModifiedBy>Corey Pittman</cp:lastModifiedBy>
  <dcterms:created xsi:type="dcterms:W3CDTF">2024-12-10T19:57:30Z</dcterms:created>
  <dcterms:modified xsi:type="dcterms:W3CDTF">2024-12-11T16:53:42Z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0x010100E406A74D0B1037448329D2343B3F55FC</vt:lpwstr>
  </property>
</Properties>
</file>